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3620" windowHeight="15880" activeTab="1"/>
  </bookViews>
  <sheets>
    <sheet name="Table 260" sheetId="1" r:id="rId1"/>
    <sheet name="2005" sheetId="2" r:id="rId2"/>
    <sheet name="2007" sheetId="3" r:id="rId3"/>
    <sheet name="2009" sheetId="4" r:id="rId4"/>
  </sheets>
  <definedNames>
    <definedName name="_Regression_Int" localSheetId="0" hidden="1">1</definedName>
    <definedName name="_xlnm.Print_Area" localSheetId="0">'Table 260'!$A$1:$K$67</definedName>
    <definedName name="Print_Area_MI" localSheetId="0">'Table 260'!$A$1:$J$67</definedName>
  </definedNames>
  <calcPr fullCalcOnLoad="1"/>
</workbook>
</file>

<file path=xl/sharedStrings.xml><?xml version="1.0" encoding="utf-8"?>
<sst xmlns="http://schemas.openxmlformats.org/spreadsheetml/2006/main" count="231" uniqueCount="56">
  <si>
    <t>\1\Combined number of Black, Hispanic, Asian/Pacific Islander, and American Indian/Alaska Native faculty.</t>
  </si>
  <si>
    <t xml:space="preserve">\2\Combined Black, Hispanic, Asian/Pacific Islander, and American Indian/Alaska Native faculty as a percentage of total faculty, excluding race/ethnicity unknown.  </t>
  </si>
  <si>
    <t>\3\Race/ethnicity not collected.</t>
  </si>
  <si>
    <t>Num-ber\1\</t>
  </si>
  <si>
    <t>Per-cent\2\</t>
  </si>
  <si>
    <t xml:space="preserve">Table 260. Full-time instructional faculty in degree-granting institutions, by race/ethnicity, sex, and
           academic rank: Fall 2005, fall 2007, and fall 2009     </t>
  </si>
  <si>
    <t>Male</t>
  </si>
  <si>
    <t>Female</t>
  </si>
  <si>
    <t>TOTAL</t>
  </si>
  <si>
    <t>Female</t>
  </si>
  <si>
    <t xml:space="preserve">SOURCE: U.S. Department of Education, National Center for Education Statistics, 2005, 2007, and 2009 Integrated Postsecondary Education Data System (IPEDS), Winter 2005-06, Winter 2007-08, and Winter 2009-10. (This table was prepared August 2010.)     </t>
  </si>
  <si>
    <t>Non-resident alien\3\</t>
  </si>
  <si>
    <t>Total</t>
  </si>
  <si>
    <t>White</t>
  </si>
  <si>
    <t>Black</t>
  </si>
  <si>
    <t>Hispanic</t>
  </si>
  <si>
    <t>Race/ethnicity unkown</t>
  </si>
  <si>
    <t>Face/ethnicity unkown</t>
  </si>
  <si>
    <t>Professors</t>
  </si>
  <si>
    <t>Professors</t>
  </si>
  <si>
    <t>Associate professors</t>
  </si>
  <si>
    <t>Associate professors</t>
  </si>
  <si>
    <t>Assistant professors</t>
  </si>
  <si>
    <t>Assistant professors</t>
  </si>
  <si>
    <t>Instructors</t>
  </si>
  <si>
    <t>Instructors</t>
  </si>
  <si>
    <t>Other faculty</t>
  </si>
  <si>
    <t>Other faculty</t>
  </si>
  <si>
    <t>Lecturers</t>
  </si>
  <si>
    <t>Lecturers</t>
  </si>
  <si>
    <t>Total</t>
  </si>
  <si>
    <t>White,</t>
  </si>
  <si>
    <t>Hispanic</t>
  </si>
  <si>
    <t xml:space="preserve">  Professors ......................</t>
  </si>
  <si>
    <t xml:space="preserve">  Associate professors ............</t>
  </si>
  <si>
    <t xml:space="preserve">  Assistant professors ............</t>
  </si>
  <si>
    <t xml:space="preserve">  Instructors ...................</t>
  </si>
  <si>
    <t xml:space="preserve">  Lecturers .....................</t>
  </si>
  <si>
    <t xml:space="preserve">  Other faculty ...................</t>
  </si>
  <si>
    <t>Professors ......................</t>
  </si>
  <si>
    <t>Associate professors ............</t>
  </si>
  <si>
    <t>Assistant professors ............</t>
  </si>
  <si>
    <t>Instructors ...................</t>
  </si>
  <si>
    <t>Lecturers .....................</t>
  </si>
  <si>
    <t>Other faculty ...................</t>
  </si>
  <si>
    <t>Sex and academic rank</t>
  </si>
  <si>
    <t xml:space="preserve">      Total ..............</t>
  </si>
  <si>
    <t>Males .........................</t>
  </si>
  <si>
    <t>Females .........................</t>
  </si>
  <si>
    <t>American Indian/ Alaska Native</t>
  </si>
  <si>
    <t>Race/ ethnicity unknown</t>
  </si>
  <si>
    <t>White</t>
  </si>
  <si>
    <t>Asian/ Pacific Islander</t>
  </si>
  <si>
    <t>Black</t>
  </si>
  <si>
    <t xml:space="preserve">NOTE: Degree-granting institutions grant associate’s or higher degrees and participate in Title IV federal financial aid programs. Beginning in 2007, includes institutions with fewer than 15 full-time employees; these institutions did not report staff data prior to 2007. Race categories exclude persons of Hispanic ethnicity. Totals may differ from figures reported in other tables because of varying survey methodologies.  </t>
  </si>
  <si>
    <t>Selected racial/ethnic groups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</si>
</sst>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
    <numFmt numFmtId="171" formatCode="#,##0_);\(#,##0\)"/>
    <numFmt numFmtId="172" formatCode="0.0%"/>
  </numFmts>
  <fonts count="27">
    <font>
      <sz val="10"/>
      <name val="Courier"/>
      <family val="0"/>
    </font>
    <font>
      <b/>
      <sz val="10"/>
      <name val="Verdana"/>
      <family val="0"/>
    </font>
    <font>
      <i/>
      <sz val="10"/>
      <name val="Verdana"/>
      <family val="0"/>
    </font>
    <font>
      <b/>
      <i/>
      <sz val="10"/>
      <name val="Verdana"/>
      <family val="0"/>
    </font>
    <font>
      <sz val="10"/>
      <name val="Courier New"/>
      <family val="3"/>
    </font>
    <font>
      <b/>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sz val="10"/>
      <color indexed="8"/>
      <name val="Calibri"/>
      <family val="0"/>
    </font>
    <font>
      <u val="single"/>
      <sz val="10"/>
      <color indexed="12"/>
      <name val="Courier"/>
      <family val="0"/>
    </font>
    <font>
      <u val="single"/>
      <sz val="10"/>
      <color indexed="61"/>
      <name val="Courie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1">
    <xf numFmtId="37" fontId="0" fillId="0" borderId="0" xfId="0" applyAlignment="1">
      <alignment/>
    </xf>
    <xf numFmtId="3" fontId="4" fillId="0" borderId="0" xfId="0" applyNumberFormat="1" applyFont="1" applyFill="1" applyAlignment="1">
      <alignment/>
    </xf>
    <xf numFmtId="3" fontId="4" fillId="0" borderId="10" xfId="0" applyNumberFormat="1" applyFont="1" applyFill="1" applyBorder="1" applyAlignment="1" applyProtection="1">
      <alignment horizontal="left" vertical="center"/>
      <protection/>
    </xf>
    <xf numFmtId="3" fontId="4" fillId="0" borderId="11" xfId="0" applyNumberFormat="1" applyFont="1" applyFill="1" applyBorder="1" applyAlignment="1" applyProtection="1">
      <alignment horizontal="right" vertical="center"/>
      <protection/>
    </xf>
    <xf numFmtId="3" fontId="4" fillId="0" borderId="12" xfId="0" applyNumberFormat="1" applyFont="1" applyFill="1" applyBorder="1" applyAlignment="1" applyProtection="1">
      <alignment horizontal="right" vertical="center"/>
      <protection/>
    </xf>
    <xf numFmtId="3" fontId="4" fillId="0" borderId="0" xfId="0" applyNumberFormat="1" applyFont="1" applyFill="1" applyAlignment="1">
      <alignment vertical="center"/>
    </xf>
    <xf numFmtId="3" fontId="4" fillId="0" borderId="13" xfId="0" applyNumberFormat="1" applyFont="1" applyFill="1" applyBorder="1" applyAlignment="1" applyProtection="1">
      <alignment horizontal="right" vertical="center"/>
      <protection/>
    </xf>
    <xf numFmtId="3" fontId="4" fillId="0" borderId="14" xfId="0" applyNumberFormat="1" applyFont="1" applyFill="1" applyBorder="1" applyAlignment="1" applyProtection="1">
      <alignment horizontal="right" vertical="center"/>
      <protection/>
    </xf>
    <xf numFmtId="3" fontId="5" fillId="0" borderId="0" xfId="0" applyNumberFormat="1" applyFont="1" applyFill="1" applyAlignment="1" applyProtection="1">
      <alignment horizontal="left" vertical="center"/>
      <protection/>
    </xf>
    <xf numFmtId="3" fontId="5" fillId="0" borderId="15" xfId="0" applyNumberFormat="1" applyFont="1" applyFill="1" applyBorder="1" applyAlignment="1" applyProtection="1">
      <alignment vertical="center"/>
      <protection/>
    </xf>
    <xf numFmtId="168" fontId="5" fillId="0" borderId="15" xfId="0" applyNumberFormat="1" applyFont="1" applyFill="1" applyBorder="1" applyAlignment="1" applyProtection="1">
      <alignment vertical="center"/>
      <protection/>
    </xf>
    <xf numFmtId="3" fontId="5" fillId="0" borderId="16" xfId="0" applyNumberFormat="1" applyFont="1" applyFill="1" applyBorder="1" applyAlignment="1" applyProtection="1">
      <alignment vertical="center"/>
      <protection/>
    </xf>
    <xf numFmtId="3" fontId="5" fillId="0" borderId="0" xfId="0" applyNumberFormat="1" applyFont="1" applyFill="1" applyAlignment="1">
      <alignment vertical="center"/>
    </xf>
    <xf numFmtId="3" fontId="4" fillId="0" borderId="0" xfId="0" applyNumberFormat="1" applyFont="1" applyFill="1" applyAlignment="1" applyProtection="1">
      <alignment horizontal="left" vertical="center"/>
      <protection/>
    </xf>
    <xf numFmtId="3" fontId="4" fillId="0" borderId="17" xfId="0" applyNumberFormat="1" applyFont="1" applyFill="1" applyBorder="1" applyAlignment="1" applyProtection="1">
      <alignment vertical="center"/>
      <protection/>
    </xf>
    <xf numFmtId="168" fontId="4" fillId="0" borderId="17" xfId="0" applyNumberFormat="1" applyFont="1" applyFill="1" applyBorder="1" applyAlignment="1" applyProtection="1">
      <alignment vertical="center"/>
      <protection/>
    </xf>
    <xf numFmtId="3" fontId="4" fillId="0" borderId="18" xfId="0" applyNumberFormat="1" applyFont="1" applyFill="1" applyBorder="1" applyAlignment="1" applyProtection="1">
      <alignment vertical="center"/>
      <protection/>
    </xf>
    <xf numFmtId="3" fontId="4" fillId="0" borderId="19" xfId="0" applyNumberFormat="1" applyFont="1" applyFill="1" applyBorder="1" applyAlignment="1" applyProtection="1">
      <alignment horizontal="right" vertical="center"/>
      <protection/>
    </xf>
    <xf numFmtId="3" fontId="4" fillId="0" borderId="20" xfId="0" applyNumberFormat="1" applyFont="1" applyFill="1" applyBorder="1" applyAlignment="1" applyProtection="1">
      <alignment horizontal="right" vertical="center"/>
      <protection/>
    </xf>
    <xf numFmtId="3" fontId="4" fillId="0" borderId="21" xfId="0" applyNumberFormat="1" applyFont="1" applyFill="1" applyBorder="1" applyAlignment="1" applyProtection="1">
      <alignment horizontal="left" vertical="center"/>
      <protection/>
    </xf>
    <xf numFmtId="3" fontId="4" fillId="0" borderId="22" xfId="0" applyNumberFormat="1" applyFont="1" applyFill="1" applyBorder="1" applyAlignment="1" applyProtection="1">
      <alignment horizontal="left" vertical="center"/>
      <protection/>
    </xf>
    <xf numFmtId="37" fontId="4" fillId="0" borderId="13" xfId="0" applyFont="1" applyFill="1" applyBorder="1" applyAlignment="1">
      <alignment horizontal="right" wrapText="1"/>
    </xf>
    <xf numFmtId="3" fontId="4" fillId="0" borderId="13" xfId="0" applyNumberFormat="1" applyFont="1" applyFill="1" applyBorder="1" applyAlignment="1">
      <alignment horizontal="right" wrapText="1"/>
    </xf>
    <xf numFmtId="3" fontId="4" fillId="0" borderId="23" xfId="0" applyNumberFormat="1" applyFont="1" applyFill="1" applyBorder="1" applyAlignment="1" applyProtection="1">
      <alignment vertical="center"/>
      <protection/>
    </xf>
    <xf numFmtId="168" fontId="4" fillId="0" borderId="23" xfId="0" applyNumberFormat="1" applyFont="1" applyFill="1" applyBorder="1" applyAlignment="1" applyProtection="1">
      <alignment vertical="center"/>
      <protection/>
    </xf>
    <xf numFmtId="3" fontId="4" fillId="0" borderId="24" xfId="0" applyNumberFormat="1" applyFont="1" applyFill="1" applyBorder="1" applyAlignment="1" applyProtection="1">
      <alignment vertical="center"/>
      <protection/>
    </xf>
    <xf numFmtId="3" fontId="4" fillId="0" borderId="15" xfId="0" applyNumberFormat="1" applyFont="1" applyFill="1" applyBorder="1" applyAlignment="1" applyProtection="1">
      <alignment vertical="center"/>
      <protection/>
    </xf>
    <xf numFmtId="168" fontId="4" fillId="0" borderId="15" xfId="0" applyNumberFormat="1" applyFont="1" applyFill="1" applyBorder="1" applyAlignment="1" applyProtection="1">
      <alignment vertical="center"/>
      <protection/>
    </xf>
    <xf numFmtId="3" fontId="4" fillId="0" borderId="16" xfId="0" applyNumberFormat="1" applyFont="1" applyFill="1" applyBorder="1" applyAlignment="1" applyProtection="1">
      <alignment vertical="center"/>
      <protection/>
    </xf>
    <xf numFmtId="1" fontId="5" fillId="0" borderId="0" xfId="0" applyNumberFormat="1" applyFont="1" applyFill="1" applyBorder="1" applyAlignment="1" applyProtection="1">
      <alignment horizontal="left" vertical="center"/>
      <protection/>
    </xf>
    <xf numFmtId="1" fontId="5" fillId="0" borderId="21" xfId="0" applyNumberFormat="1" applyFont="1" applyFill="1" applyBorder="1" applyAlignment="1" applyProtection="1">
      <alignment horizontal="left" vertical="center"/>
      <protection/>
    </xf>
    <xf numFmtId="3" fontId="4"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69" fontId="0" fillId="0" borderId="0" xfId="0" applyNumberFormat="1" applyAlignment="1">
      <alignment/>
    </xf>
    <xf numFmtId="169" fontId="0" fillId="0" borderId="0" xfId="0" applyNumberFormat="1" applyAlignment="1">
      <alignment/>
    </xf>
    <xf numFmtId="169" fontId="0" fillId="0" borderId="0" xfId="0" applyNumberFormat="1" applyAlignment="1">
      <alignment/>
    </xf>
    <xf numFmtId="169" fontId="0" fillId="0" borderId="0" xfId="0" applyNumberFormat="1" applyAlignment="1">
      <alignment/>
    </xf>
    <xf numFmtId="3" fontId="5" fillId="0" borderId="25" xfId="0" applyNumberFormat="1" applyFont="1" applyFill="1" applyBorder="1" applyAlignment="1" applyProtection="1">
      <alignment horizontal="left" wrapText="1"/>
      <protection/>
    </xf>
    <xf numFmtId="3" fontId="4" fillId="0" borderId="0" xfId="0" applyNumberFormat="1" applyFont="1" applyFill="1" applyAlignment="1" applyProtection="1">
      <alignment horizontal="left" vertical="center" wrapText="1"/>
      <protection/>
    </xf>
    <xf numFmtId="37" fontId="4" fillId="0" borderId="0" xfId="0" applyFont="1" applyFill="1" applyAlignment="1">
      <alignment horizontal="left" vertical="center" wrapText="1"/>
    </xf>
    <xf numFmtId="3" fontId="4" fillId="0" borderId="26" xfId="0" applyNumberFormat="1" applyFont="1" applyFill="1" applyBorder="1" applyAlignment="1" applyProtection="1">
      <alignment horizontal="left" vertical="center" wrapText="1"/>
      <protection/>
    </xf>
    <xf numFmtId="37" fontId="0" fillId="0" borderId="26" xfId="0" applyFont="1" applyFill="1" applyBorder="1" applyAlignment="1">
      <alignment vertical="center" wrapText="1"/>
    </xf>
    <xf numFmtId="3" fontId="4" fillId="0" borderId="26" xfId="0" applyNumberFormat="1" applyFont="1" applyFill="1" applyBorder="1" applyAlignment="1">
      <alignment horizontal="left" wrapText="1"/>
    </xf>
    <xf numFmtId="37" fontId="4" fillId="0" borderId="0" xfId="0" applyFont="1" applyFill="1" applyAlignment="1">
      <alignment horizontal="left" wrapText="1"/>
    </xf>
    <xf numFmtId="3" fontId="4" fillId="0" borderId="14" xfId="0" applyNumberFormat="1" applyFont="1" applyFill="1" applyBorder="1" applyAlignment="1">
      <alignment horizontal="right" wrapText="1"/>
    </xf>
    <xf numFmtId="37" fontId="4" fillId="0" borderId="18" xfId="0" applyFont="1" applyFill="1" applyBorder="1" applyAlignment="1">
      <alignment horizontal="right" wrapText="1"/>
    </xf>
    <xf numFmtId="3" fontId="4" fillId="0" borderId="13" xfId="0" applyNumberFormat="1" applyFont="1" applyFill="1" applyBorder="1" applyAlignment="1">
      <alignment horizontal="right" wrapText="1"/>
    </xf>
    <xf numFmtId="37" fontId="4" fillId="0" borderId="17" xfId="0" applyFont="1" applyFill="1" applyBorder="1" applyAlignment="1">
      <alignment horizontal="right" wrapText="1"/>
    </xf>
    <xf numFmtId="3" fontId="4" fillId="0" borderId="12"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3" fontId="4" fillId="0" borderId="27"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'2005'!$B$36:$B$41</c:f>
              <c:strCache/>
            </c:strRef>
          </c:cat>
          <c:val>
            <c:numRef>
              <c:f>'2005'!$C$36:$C$41</c:f>
              <c:numCache/>
            </c:numRef>
          </c:val>
        </c:ser>
        <c:axId val="56082108"/>
        <c:axId val="57978765"/>
      </c:barChart>
      <c:catAx>
        <c:axId val="56082108"/>
        <c:scaling>
          <c:orientation val="minMax"/>
        </c:scaling>
        <c:axPos val="b"/>
        <c:delete val="0"/>
        <c:numFmt formatCode="General" sourceLinked="1"/>
        <c:majorTickMark val="out"/>
        <c:minorTickMark val="none"/>
        <c:tickLblPos val="nextTo"/>
        <c:spPr>
          <a:ln w="3175">
            <a:solidFill>
              <a:srgbClr val="808080"/>
            </a:solidFill>
          </a:ln>
        </c:spPr>
        <c:crossAx val="57978765"/>
        <c:crosses val="autoZero"/>
        <c:auto val="1"/>
        <c:lblOffset val="100"/>
        <c:tickLblSkip val="1"/>
        <c:noMultiLvlLbl val="0"/>
      </c:catAx>
      <c:valAx>
        <c:axId val="579787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821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'2009'!$B$36:$B$41</c:f>
              <c:strCache/>
            </c:strRef>
          </c:cat>
          <c:val>
            <c:numRef>
              <c:f>'2009'!$C$36:$C$41</c:f>
              <c:numCache/>
            </c:numRef>
          </c:val>
        </c:ser>
        <c:axId val="15305306"/>
        <c:axId val="64751251"/>
      </c:barChart>
      <c:catAx>
        <c:axId val="15305306"/>
        <c:scaling>
          <c:orientation val="minMax"/>
        </c:scaling>
        <c:axPos val="b"/>
        <c:delete val="0"/>
        <c:numFmt formatCode="General" sourceLinked="1"/>
        <c:majorTickMark val="out"/>
        <c:minorTickMark val="none"/>
        <c:tickLblPos val="nextTo"/>
        <c:spPr>
          <a:ln w="3175">
            <a:solidFill>
              <a:srgbClr val="808080"/>
            </a:solidFill>
          </a:ln>
        </c:spPr>
        <c:crossAx val="64751251"/>
        <c:crosses val="autoZero"/>
        <c:auto val="1"/>
        <c:lblOffset val="100"/>
        <c:tickLblSkip val="1"/>
        <c:noMultiLvlLbl val="0"/>
      </c:catAx>
      <c:valAx>
        <c:axId val="647512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053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725"/>
          <c:w val="0.96275"/>
          <c:h val="0.9405"/>
        </c:manualLayout>
      </c:layout>
      <c:barChart>
        <c:barDir val="col"/>
        <c:grouping val="clustered"/>
        <c:varyColors val="0"/>
        <c:ser>
          <c:idx val="0"/>
          <c:order val="0"/>
          <c:spPr>
            <a:solidFill>
              <a:srgbClr val="40404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'2009'!$C$44:$H$44</c:f>
              <c:strCache/>
            </c:strRef>
          </c:cat>
          <c:val>
            <c:numRef>
              <c:f>'2009'!$C$45:$H$45</c:f>
              <c:numCache/>
            </c:numRef>
          </c:val>
        </c:ser>
        <c:axId val="36459896"/>
        <c:axId val="4216601"/>
      </c:barChart>
      <c:catAx>
        <c:axId val="36459896"/>
        <c:scaling>
          <c:orientation val="minMax"/>
        </c:scaling>
        <c:axPos val="b"/>
        <c:delete val="0"/>
        <c:numFmt formatCode="General" sourceLinked="1"/>
        <c:majorTickMark val="out"/>
        <c:minorTickMark val="none"/>
        <c:tickLblPos val="nextTo"/>
        <c:spPr>
          <a:ln w="3175">
            <a:solidFill>
              <a:srgbClr val="808080"/>
            </a:solidFill>
          </a:ln>
        </c:spPr>
        <c:crossAx val="4216601"/>
        <c:crosses val="autoZero"/>
        <c:auto val="1"/>
        <c:lblOffset val="100"/>
        <c:tickLblSkip val="1"/>
        <c:noMultiLvlLbl val="0"/>
      </c:catAx>
      <c:valAx>
        <c:axId val="4216601"/>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598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75"/>
          <c:w val="0.67925"/>
          <c:h val="0.936"/>
        </c:manualLayout>
      </c:layout>
      <c:barChart>
        <c:barDir val="bar"/>
        <c:grouping val="percentStacked"/>
        <c:varyColors val="0"/>
        <c:ser>
          <c:idx val="0"/>
          <c:order val="0"/>
          <c:tx>
            <c:strRef>
              <c:f>'2009'!$C$18</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'2009'!$C$19:$C$24</c:f>
              <c:numCache/>
            </c:numRef>
          </c:val>
        </c:ser>
        <c:ser>
          <c:idx val="1"/>
          <c:order val="1"/>
          <c:tx>
            <c:strRef>
              <c:f>'2009'!$D$18</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'2009'!$D$19:$D$24</c:f>
              <c:numCache/>
            </c:numRef>
          </c:val>
        </c:ser>
        <c:ser>
          <c:idx val="2"/>
          <c:order val="2"/>
          <c:tx>
            <c:strRef>
              <c:f>'2009'!$E$18</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'2009'!$E$19:$E$24</c:f>
              <c:numCache/>
            </c:numRef>
          </c:val>
        </c:ser>
        <c:ser>
          <c:idx val="3"/>
          <c:order val="3"/>
          <c:tx>
            <c:strRef>
              <c:f>'2009'!$F$18</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'2009'!$F$19:$F$24</c:f>
              <c:numCache/>
            </c:numRef>
          </c:val>
        </c:ser>
        <c:ser>
          <c:idx val="4"/>
          <c:order val="4"/>
          <c:tx>
            <c:strRef>
              <c:f>'2009'!$G$18</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'2009'!$G$19:$G$24</c:f>
              <c:numCache/>
            </c:numRef>
          </c:val>
        </c:ser>
        <c:ser>
          <c:idx val="5"/>
          <c:order val="5"/>
          <c:tx>
            <c:strRef>
              <c:f>'2009'!$H$18</c:f>
              <c:strCache>
                <c:ptCount val="1"/>
                <c:pt idx="0">
                  <c:v>Race/ethnicity unkown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'2009'!$H$19:$H$24</c:f>
              <c:numCache/>
            </c:numRef>
          </c:val>
        </c:ser>
        <c:overlap val="100"/>
        <c:axId val="54815814"/>
        <c:axId val="41516943"/>
      </c:barChart>
      <c:catAx>
        <c:axId val="54815814"/>
        <c:scaling>
          <c:orientation val="minMax"/>
        </c:scaling>
        <c:axPos val="l"/>
        <c:delete val="0"/>
        <c:numFmt formatCode="General" sourceLinked="1"/>
        <c:majorTickMark val="out"/>
        <c:minorTickMark val="none"/>
        <c:tickLblPos val="nextTo"/>
        <c:spPr>
          <a:ln w="3175">
            <a:solidFill>
              <a:srgbClr val="808080"/>
            </a:solidFill>
          </a:ln>
        </c:spPr>
        <c:crossAx val="41516943"/>
        <c:crosses val="autoZero"/>
        <c:auto val="1"/>
        <c:lblOffset val="100"/>
        <c:tickLblSkip val="1"/>
        <c:noMultiLvlLbl val="0"/>
      </c:catAx>
      <c:valAx>
        <c:axId val="415169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15814"/>
        <c:crossesAt val="1"/>
        <c:crossBetween val="between"/>
        <c:dispUnits/>
      </c:valAx>
      <c:spPr>
        <a:solidFill>
          <a:srgbClr val="FFFFFF"/>
        </a:solidFill>
        <a:ln w="3175">
          <a:noFill/>
        </a:ln>
      </c:spPr>
    </c:plotArea>
    <c:legend>
      <c:legendPos val="r"/>
      <c:layout>
        <c:manualLayout>
          <c:xMode val="edge"/>
          <c:yMode val="edge"/>
          <c:x val="0.70825"/>
          <c:y val="0.2565"/>
          <c:w val="0.27825"/>
          <c:h val="0.4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5"/>
          <c:w val="0.76475"/>
          <c:h val="0.9365"/>
        </c:manualLayout>
      </c:layout>
      <c:barChart>
        <c:barDir val="bar"/>
        <c:grouping val="percentStacked"/>
        <c:varyColors val="0"/>
        <c:ser>
          <c:idx val="0"/>
          <c:order val="0"/>
          <c:tx>
            <c:strRef>
              <c:f>'2009'!$B$28</c:f>
              <c:strCache>
                <c:ptCount val="1"/>
                <c:pt idx="0">
                  <c:v>Professors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'2009'!$C$28:$H$28</c:f>
              <c:numCache/>
            </c:numRef>
          </c:val>
        </c:ser>
        <c:ser>
          <c:idx val="1"/>
          <c:order val="1"/>
          <c:tx>
            <c:strRef>
              <c:f>'2009'!$B$29</c:f>
              <c:strCache>
                <c:ptCount val="1"/>
                <c:pt idx="0">
                  <c:v>Associate professors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'2009'!$C$29:$H$29</c:f>
              <c:numCache/>
            </c:numRef>
          </c:val>
        </c:ser>
        <c:ser>
          <c:idx val="2"/>
          <c:order val="2"/>
          <c:tx>
            <c:strRef>
              <c:f>'2009'!$B$30</c:f>
              <c:strCache>
                <c:ptCount val="1"/>
                <c:pt idx="0">
                  <c:v>Assistant professors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'2009'!$C$30:$H$30</c:f>
              <c:numCache/>
            </c:numRef>
          </c:val>
        </c:ser>
        <c:ser>
          <c:idx val="3"/>
          <c:order val="3"/>
          <c:tx>
            <c:strRef>
              <c:f>'2009'!$B$31</c:f>
              <c:strCache>
                <c:ptCount val="1"/>
                <c:pt idx="0">
                  <c:v>Instructors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'2009'!$C$31:$H$31</c:f>
              <c:numCache/>
            </c:numRef>
          </c:val>
        </c:ser>
        <c:ser>
          <c:idx val="4"/>
          <c:order val="4"/>
          <c:tx>
            <c:strRef>
              <c:f>'2009'!$B$32</c:f>
              <c:strCache>
                <c:ptCount val="1"/>
                <c:pt idx="0">
                  <c:v>Lecturers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'2009'!$C$32:$H$32</c:f>
              <c:numCache/>
            </c:numRef>
          </c:val>
        </c:ser>
        <c:ser>
          <c:idx val="5"/>
          <c:order val="5"/>
          <c:tx>
            <c:strRef>
              <c:f>'2009'!$B$33</c:f>
              <c:strCache>
                <c:ptCount val="1"/>
                <c:pt idx="0">
                  <c:v>Other faculty</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'2009'!$C$33:$H$33</c:f>
              <c:numCache/>
            </c:numRef>
          </c:val>
        </c:ser>
        <c:overlap val="100"/>
        <c:axId val="2849348"/>
        <c:axId val="37041525"/>
      </c:barChart>
      <c:catAx>
        <c:axId val="2849348"/>
        <c:scaling>
          <c:orientation val="minMax"/>
        </c:scaling>
        <c:axPos val="l"/>
        <c:delete val="0"/>
        <c:numFmt formatCode="General" sourceLinked="1"/>
        <c:majorTickMark val="out"/>
        <c:minorTickMark val="none"/>
        <c:tickLblPos val="nextTo"/>
        <c:spPr>
          <a:ln w="3175">
            <a:solidFill>
              <a:srgbClr val="808080"/>
            </a:solidFill>
          </a:ln>
        </c:spPr>
        <c:crossAx val="37041525"/>
        <c:crosses val="autoZero"/>
        <c:auto val="1"/>
        <c:lblOffset val="100"/>
        <c:tickLblSkip val="1"/>
        <c:noMultiLvlLbl val="0"/>
      </c:catAx>
      <c:valAx>
        <c:axId val="370415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9348"/>
        <c:crossesAt val="1"/>
        <c:crossBetween val="between"/>
        <c:dispUnits/>
      </c:valAx>
      <c:spPr>
        <a:solidFill>
          <a:srgbClr val="FFFFFF"/>
        </a:solidFill>
        <a:ln w="3175">
          <a:noFill/>
        </a:ln>
      </c:spPr>
    </c:plotArea>
    <c:legend>
      <c:legendPos val="r"/>
      <c:layout>
        <c:manualLayout>
          <c:xMode val="edge"/>
          <c:yMode val="edge"/>
          <c:x val="0.793"/>
          <c:y val="0.2585"/>
          <c:w val="0.19325"/>
          <c:h val="0.45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25"/>
          <c:w val="0.824"/>
          <c:h val="0.9275"/>
        </c:manualLayout>
      </c:layout>
      <c:barChart>
        <c:barDir val="col"/>
        <c:grouping val="clustered"/>
        <c:varyColors val="0"/>
        <c:ser>
          <c:idx val="0"/>
          <c:order val="0"/>
          <c:tx>
            <c:strRef>
              <c:f>'2009'!$B$92</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'2009'!$A$93:$A$98</c:f>
              <c:strCache/>
            </c:strRef>
          </c:cat>
          <c:val>
            <c:numRef>
              <c:f>'2009'!$B$93:$B$98</c:f>
              <c:numCache/>
            </c:numRef>
          </c:val>
        </c:ser>
        <c:ser>
          <c:idx val="1"/>
          <c:order val="1"/>
          <c:tx>
            <c:strRef>
              <c:f>'2009'!$C$92</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'2009'!$A$93:$A$98</c:f>
              <c:strCache/>
            </c:strRef>
          </c:cat>
          <c:val>
            <c:numRef>
              <c:f>'2009'!$C$93:$C$98</c:f>
              <c:numCache/>
            </c:numRef>
          </c:val>
        </c:ser>
        <c:axId val="11777778"/>
        <c:axId val="18893387"/>
      </c:barChart>
      <c:catAx>
        <c:axId val="11777778"/>
        <c:scaling>
          <c:orientation val="minMax"/>
        </c:scaling>
        <c:axPos val="b"/>
        <c:delete val="0"/>
        <c:numFmt formatCode="General" sourceLinked="1"/>
        <c:majorTickMark val="out"/>
        <c:minorTickMark val="none"/>
        <c:tickLblPos val="nextTo"/>
        <c:spPr>
          <a:ln w="3175">
            <a:solidFill>
              <a:srgbClr val="808080"/>
            </a:solidFill>
          </a:ln>
        </c:spPr>
        <c:crossAx val="18893387"/>
        <c:crosses val="autoZero"/>
        <c:auto val="1"/>
        <c:lblOffset val="100"/>
        <c:tickLblSkip val="1"/>
        <c:noMultiLvlLbl val="0"/>
      </c:catAx>
      <c:valAx>
        <c:axId val="18893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77778"/>
        <c:crossesAt val="1"/>
        <c:crossBetween val="between"/>
        <c:dispUnits/>
      </c:valAx>
      <c:spPr>
        <a:solidFill>
          <a:srgbClr val="FFFFFF"/>
        </a:solidFill>
        <a:ln w="3175">
          <a:noFill/>
        </a:ln>
      </c:spPr>
    </c:plotArea>
    <c:legend>
      <c:legendPos val="r"/>
      <c:layout>
        <c:manualLayout>
          <c:xMode val="edge"/>
          <c:yMode val="edge"/>
          <c:x val="0.86975"/>
          <c:y val="0.4115"/>
          <c:w val="0.11975"/>
          <c:h val="0.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7"/>
          <c:w val="0.96275"/>
          <c:h val="0.942"/>
        </c:manualLayout>
      </c:layout>
      <c:barChart>
        <c:barDir val="col"/>
        <c:grouping val="clustered"/>
        <c:varyColors val="0"/>
        <c:ser>
          <c:idx val="0"/>
          <c:order val="0"/>
          <c:spPr>
            <a:solidFill>
              <a:srgbClr val="40404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'2005'!$C$44:$H$44</c:f>
              <c:strCache/>
            </c:strRef>
          </c:cat>
          <c:val>
            <c:numRef>
              <c:f>'2005'!$C$45:$H$45</c:f>
              <c:numCache/>
            </c:numRef>
          </c:val>
        </c:ser>
        <c:axId val="15526442"/>
        <c:axId val="517155"/>
      </c:barChart>
      <c:catAx>
        <c:axId val="15526442"/>
        <c:scaling>
          <c:orientation val="minMax"/>
        </c:scaling>
        <c:axPos val="b"/>
        <c:delete val="0"/>
        <c:numFmt formatCode="General" sourceLinked="1"/>
        <c:majorTickMark val="out"/>
        <c:minorTickMark val="none"/>
        <c:tickLblPos val="nextTo"/>
        <c:spPr>
          <a:ln w="3175">
            <a:solidFill>
              <a:srgbClr val="808080"/>
            </a:solidFill>
          </a:ln>
        </c:spPr>
        <c:crossAx val="517155"/>
        <c:crosses val="autoZero"/>
        <c:auto val="1"/>
        <c:lblOffset val="100"/>
        <c:tickLblSkip val="1"/>
        <c:noMultiLvlLbl val="0"/>
      </c:catAx>
      <c:valAx>
        <c:axId val="5171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264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025"/>
          <c:w val="0.67925"/>
          <c:h val="0.935"/>
        </c:manualLayout>
      </c:layout>
      <c:barChart>
        <c:barDir val="bar"/>
        <c:grouping val="percentStacked"/>
        <c:varyColors val="0"/>
        <c:ser>
          <c:idx val="0"/>
          <c:order val="0"/>
          <c:tx>
            <c:strRef>
              <c:f>'2005'!$C$18</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'2005'!$C$19:$C$24</c:f>
              <c:numCache/>
            </c:numRef>
          </c:val>
        </c:ser>
        <c:ser>
          <c:idx val="1"/>
          <c:order val="1"/>
          <c:tx>
            <c:strRef>
              <c:f>'2005'!$D$18</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'2005'!$D$19:$D$24</c:f>
              <c:numCache/>
            </c:numRef>
          </c:val>
        </c:ser>
        <c:ser>
          <c:idx val="2"/>
          <c:order val="2"/>
          <c:tx>
            <c:strRef>
              <c:f>'2005'!$E$18</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'2005'!$E$19:$E$24</c:f>
              <c:numCache/>
            </c:numRef>
          </c:val>
        </c:ser>
        <c:ser>
          <c:idx val="3"/>
          <c:order val="3"/>
          <c:tx>
            <c:strRef>
              <c:f>'2005'!$F$18</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'2005'!$F$19:$F$24</c:f>
              <c:numCache/>
            </c:numRef>
          </c:val>
        </c:ser>
        <c:ser>
          <c:idx val="4"/>
          <c:order val="4"/>
          <c:tx>
            <c:strRef>
              <c:f>'2005'!$G$18</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'2005'!$G$19:$G$24</c:f>
              <c:numCache/>
            </c:numRef>
          </c:val>
        </c:ser>
        <c:ser>
          <c:idx val="5"/>
          <c:order val="5"/>
          <c:tx>
            <c:strRef>
              <c:f>'2005'!$H$18</c:f>
              <c:strCache>
                <c:ptCount val="1"/>
                <c:pt idx="0">
                  <c:v>Race/ethnicity unkown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'2005'!$H$19:$H$24</c:f>
              <c:numCache/>
            </c:numRef>
          </c:val>
        </c:ser>
        <c:overlap val="100"/>
        <c:axId val="6723016"/>
        <c:axId val="20290345"/>
      </c:barChart>
      <c:catAx>
        <c:axId val="6723016"/>
        <c:scaling>
          <c:orientation val="minMax"/>
        </c:scaling>
        <c:axPos val="l"/>
        <c:delete val="0"/>
        <c:numFmt formatCode="General" sourceLinked="1"/>
        <c:majorTickMark val="out"/>
        <c:minorTickMark val="none"/>
        <c:tickLblPos val="nextTo"/>
        <c:spPr>
          <a:ln w="3175">
            <a:solidFill>
              <a:srgbClr val="808080"/>
            </a:solidFill>
          </a:ln>
        </c:spPr>
        <c:crossAx val="20290345"/>
        <c:crosses val="autoZero"/>
        <c:auto val="1"/>
        <c:lblOffset val="100"/>
        <c:tickLblSkip val="1"/>
        <c:noMultiLvlLbl val="0"/>
      </c:catAx>
      <c:valAx>
        <c:axId val="202903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23016"/>
        <c:crossesAt val="1"/>
        <c:crossBetween val="between"/>
        <c:dispUnits/>
      </c:valAx>
      <c:spPr>
        <a:solidFill>
          <a:srgbClr val="FFFFFF"/>
        </a:solidFill>
        <a:ln w="3175">
          <a:noFill/>
        </a:ln>
      </c:spPr>
    </c:plotArea>
    <c:legend>
      <c:legendPos val="r"/>
      <c:layout>
        <c:manualLayout>
          <c:xMode val="edge"/>
          <c:yMode val="edge"/>
          <c:x val="0.70825"/>
          <c:y val="0.25225"/>
          <c:w val="0.27825"/>
          <c:h val="0.4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1"/>
          <c:w val="0.76475"/>
          <c:h val="0.9335"/>
        </c:manualLayout>
      </c:layout>
      <c:barChart>
        <c:barDir val="bar"/>
        <c:grouping val="percentStacked"/>
        <c:varyColors val="0"/>
        <c:ser>
          <c:idx val="0"/>
          <c:order val="0"/>
          <c:tx>
            <c:strRef>
              <c:f>'2005'!$B$28</c:f>
              <c:strCache>
                <c:ptCount val="1"/>
                <c:pt idx="0">
                  <c:v>Professors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'2005'!$C$28:$H$28</c:f>
              <c:numCache/>
            </c:numRef>
          </c:val>
        </c:ser>
        <c:ser>
          <c:idx val="1"/>
          <c:order val="1"/>
          <c:tx>
            <c:strRef>
              <c:f>'2005'!$B$29</c:f>
              <c:strCache>
                <c:ptCount val="1"/>
                <c:pt idx="0">
                  <c:v>Associate professors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'2005'!$C$29:$H$29</c:f>
              <c:numCache/>
            </c:numRef>
          </c:val>
        </c:ser>
        <c:ser>
          <c:idx val="2"/>
          <c:order val="2"/>
          <c:tx>
            <c:strRef>
              <c:f>'2005'!$B$30</c:f>
              <c:strCache>
                <c:ptCount val="1"/>
                <c:pt idx="0">
                  <c:v>Assistant professors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'2005'!$C$30:$H$30</c:f>
              <c:numCache/>
            </c:numRef>
          </c:val>
        </c:ser>
        <c:ser>
          <c:idx val="3"/>
          <c:order val="3"/>
          <c:tx>
            <c:strRef>
              <c:f>'2005'!$B$31</c:f>
              <c:strCache>
                <c:ptCount val="1"/>
                <c:pt idx="0">
                  <c:v>Instructors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'2005'!$C$31:$H$31</c:f>
              <c:numCache/>
            </c:numRef>
          </c:val>
        </c:ser>
        <c:ser>
          <c:idx val="4"/>
          <c:order val="4"/>
          <c:tx>
            <c:strRef>
              <c:f>'2005'!$B$32</c:f>
              <c:strCache>
                <c:ptCount val="1"/>
                <c:pt idx="0">
                  <c:v>Lecturers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'2005'!$C$32:$H$32</c:f>
              <c:numCache/>
            </c:numRef>
          </c:val>
        </c:ser>
        <c:ser>
          <c:idx val="5"/>
          <c:order val="5"/>
          <c:tx>
            <c:strRef>
              <c:f>'2005'!$B$33</c:f>
              <c:strCache>
                <c:ptCount val="1"/>
                <c:pt idx="0">
                  <c:v>Other faculty</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'2005'!$C$33:$H$33</c:f>
              <c:numCache/>
            </c:numRef>
          </c:val>
        </c:ser>
        <c:overlap val="100"/>
        <c:axId val="62447894"/>
        <c:axId val="6516255"/>
      </c:barChart>
      <c:catAx>
        <c:axId val="62447894"/>
        <c:scaling>
          <c:orientation val="minMax"/>
        </c:scaling>
        <c:axPos val="l"/>
        <c:delete val="0"/>
        <c:numFmt formatCode="General" sourceLinked="1"/>
        <c:majorTickMark val="out"/>
        <c:minorTickMark val="none"/>
        <c:tickLblPos val="nextTo"/>
        <c:spPr>
          <a:ln w="3175">
            <a:solidFill>
              <a:srgbClr val="808080"/>
            </a:solidFill>
          </a:ln>
        </c:spPr>
        <c:crossAx val="6516255"/>
        <c:crosses val="autoZero"/>
        <c:auto val="1"/>
        <c:lblOffset val="100"/>
        <c:tickLblSkip val="1"/>
        <c:noMultiLvlLbl val="0"/>
      </c:catAx>
      <c:valAx>
        <c:axId val="65162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47894"/>
        <c:crossesAt val="1"/>
        <c:crossBetween val="between"/>
        <c:dispUnits/>
      </c:valAx>
      <c:spPr>
        <a:solidFill>
          <a:srgbClr val="FFFFFF"/>
        </a:solidFill>
        <a:ln w="3175">
          <a:noFill/>
        </a:ln>
      </c:spPr>
    </c:plotArea>
    <c:legend>
      <c:legendPos val="r"/>
      <c:layout>
        <c:manualLayout>
          <c:xMode val="edge"/>
          <c:yMode val="edge"/>
          <c:x val="0.793"/>
          <c:y val="0.2445"/>
          <c:w val="0.19325"/>
          <c:h val="0.4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'2007'!$B$36:$B$41</c:f>
              <c:strCache/>
            </c:strRef>
          </c:cat>
          <c:val>
            <c:numRef>
              <c:f>'2007'!$C$36:$C$41</c:f>
              <c:numCache/>
            </c:numRef>
          </c:val>
        </c:ser>
        <c:axId val="17602452"/>
        <c:axId val="27505285"/>
      </c:barChart>
      <c:catAx>
        <c:axId val="17602452"/>
        <c:scaling>
          <c:orientation val="minMax"/>
        </c:scaling>
        <c:axPos val="b"/>
        <c:delete val="0"/>
        <c:numFmt formatCode="General" sourceLinked="1"/>
        <c:majorTickMark val="out"/>
        <c:minorTickMark val="none"/>
        <c:tickLblPos val="nextTo"/>
        <c:spPr>
          <a:ln w="3175">
            <a:solidFill>
              <a:srgbClr val="808080"/>
            </a:solidFill>
          </a:ln>
        </c:spPr>
        <c:crossAx val="27505285"/>
        <c:crosses val="autoZero"/>
        <c:auto val="1"/>
        <c:lblOffset val="100"/>
        <c:tickLblSkip val="1"/>
        <c:noMultiLvlLbl val="0"/>
      </c:catAx>
      <c:valAx>
        <c:axId val="275052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0245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7"/>
          <c:w val="0.963"/>
          <c:h val="0.942"/>
        </c:manualLayout>
      </c:layout>
      <c:barChart>
        <c:barDir val="col"/>
        <c:grouping val="clustered"/>
        <c:varyColors val="0"/>
        <c:ser>
          <c:idx val="0"/>
          <c:order val="0"/>
          <c:spPr>
            <a:solidFill>
              <a:srgbClr val="40404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'2007'!$C$44:$H$44</c:f>
              <c:strCache/>
            </c:strRef>
          </c:cat>
          <c:val>
            <c:numRef>
              <c:f>'2007'!$C$45:$H$45</c:f>
              <c:numCache/>
            </c:numRef>
          </c:val>
        </c:ser>
        <c:axId val="22024386"/>
        <c:axId val="17881563"/>
      </c:barChart>
      <c:catAx>
        <c:axId val="22024386"/>
        <c:scaling>
          <c:orientation val="minMax"/>
        </c:scaling>
        <c:axPos val="b"/>
        <c:delete val="0"/>
        <c:numFmt formatCode="General" sourceLinked="1"/>
        <c:majorTickMark val="out"/>
        <c:minorTickMark val="none"/>
        <c:tickLblPos val="nextTo"/>
        <c:spPr>
          <a:ln w="3175">
            <a:solidFill>
              <a:srgbClr val="808080"/>
            </a:solidFill>
          </a:ln>
        </c:spPr>
        <c:crossAx val="17881563"/>
        <c:crosses val="autoZero"/>
        <c:auto val="1"/>
        <c:lblOffset val="100"/>
        <c:tickLblSkip val="1"/>
        <c:noMultiLvlLbl val="0"/>
      </c:catAx>
      <c:valAx>
        <c:axId val="178815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243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75"/>
          <c:w val="0.82525"/>
          <c:h val="0.9275"/>
        </c:manualLayout>
      </c:layout>
      <c:barChart>
        <c:barDir val="col"/>
        <c:grouping val="clustered"/>
        <c:varyColors val="0"/>
        <c:ser>
          <c:idx val="0"/>
          <c:order val="0"/>
          <c:tx>
            <c:strRef>
              <c:f>'2007'!$B$92</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'2007'!$A$93:$A$98</c:f>
              <c:strCache/>
            </c:strRef>
          </c:cat>
          <c:val>
            <c:numRef>
              <c:f>'2007'!$B$93:$B$98</c:f>
              <c:numCache/>
            </c:numRef>
          </c:val>
        </c:ser>
        <c:ser>
          <c:idx val="1"/>
          <c:order val="1"/>
          <c:tx>
            <c:strRef>
              <c:f>'2007'!$C$92</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'2007'!$A$93:$A$98</c:f>
              <c:strCache/>
            </c:strRef>
          </c:cat>
          <c:val>
            <c:numRef>
              <c:f>'2007'!$C$93:$C$98</c:f>
              <c:numCache/>
            </c:numRef>
          </c:val>
        </c:ser>
        <c:axId val="31133728"/>
        <c:axId val="2085281"/>
      </c:barChart>
      <c:catAx>
        <c:axId val="31133728"/>
        <c:scaling>
          <c:orientation val="minMax"/>
        </c:scaling>
        <c:axPos val="b"/>
        <c:delete val="0"/>
        <c:numFmt formatCode="General" sourceLinked="1"/>
        <c:majorTickMark val="out"/>
        <c:minorTickMark val="none"/>
        <c:tickLblPos val="nextTo"/>
        <c:spPr>
          <a:ln w="3175">
            <a:solidFill>
              <a:srgbClr val="808080"/>
            </a:solidFill>
          </a:ln>
        </c:spPr>
        <c:crossAx val="2085281"/>
        <c:crosses val="autoZero"/>
        <c:auto val="1"/>
        <c:lblOffset val="100"/>
        <c:tickLblSkip val="1"/>
        <c:noMultiLvlLbl val="0"/>
      </c:catAx>
      <c:valAx>
        <c:axId val="20852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33728"/>
        <c:crossesAt val="1"/>
        <c:crossBetween val="between"/>
        <c:dispUnits/>
      </c:valAx>
      <c:spPr>
        <a:solidFill>
          <a:srgbClr val="FFFFFF"/>
        </a:solidFill>
        <a:ln w="3175">
          <a:noFill/>
        </a:ln>
      </c:spPr>
    </c:plotArea>
    <c:legend>
      <c:legendPos val="r"/>
      <c:layout>
        <c:manualLayout>
          <c:xMode val="edge"/>
          <c:yMode val="edge"/>
          <c:x val="0.87025"/>
          <c:y val="0.40575"/>
          <c:w val="0.1195"/>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
          <c:w val="0.6775"/>
          <c:h val="0.93775"/>
        </c:manualLayout>
      </c:layout>
      <c:barChart>
        <c:barDir val="bar"/>
        <c:grouping val="percentStacked"/>
        <c:varyColors val="0"/>
        <c:ser>
          <c:idx val="0"/>
          <c:order val="0"/>
          <c:tx>
            <c:strRef>
              <c:f>'2007'!$C$18</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'2007'!$C$19:$C$24</c:f>
              <c:numCache/>
            </c:numRef>
          </c:val>
        </c:ser>
        <c:ser>
          <c:idx val="1"/>
          <c:order val="1"/>
          <c:tx>
            <c:strRef>
              <c:f>'2007'!$D$18</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'2007'!$D$19:$D$24</c:f>
              <c:numCache/>
            </c:numRef>
          </c:val>
        </c:ser>
        <c:ser>
          <c:idx val="2"/>
          <c:order val="2"/>
          <c:tx>
            <c:strRef>
              <c:f>'2007'!$E$18</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'2007'!$E$19:$E$24</c:f>
              <c:numCache/>
            </c:numRef>
          </c:val>
        </c:ser>
        <c:ser>
          <c:idx val="3"/>
          <c:order val="3"/>
          <c:tx>
            <c:strRef>
              <c:f>'2007'!$F$18</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'2007'!$F$19:$F$24</c:f>
              <c:numCache/>
            </c:numRef>
          </c:val>
        </c:ser>
        <c:ser>
          <c:idx val="4"/>
          <c:order val="4"/>
          <c:tx>
            <c:strRef>
              <c:f>'2007'!$G$18</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'2007'!$G$19:$G$24</c:f>
              <c:numCache/>
            </c:numRef>
          </c:val>
        </c:ser>
        <c:ser>
          <c:idx val="5"/>
          <c:order val="5"/>
          <c:tx>
            <c:strRef>
              <c:f>'2007'!$H$18</c:f>
              <c:strCache>
                <c:ptCount val="1"/>
                <c:pt idx="0">
                  <c:v>Race/ethnicity unkown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'2007'!$H$19:$H$24</c:f>
              <c:numCache/>
            </c:numRef>
          </c:val>
        </c:ser>
        <c:overlap val="100"/>
        <c:axId val="27108654"/>
        <c:axId val="16868183"/>
      </c:barChart>
      <c:catAx>
        <c:axId val="27108654"/>
        <c:scaling>
          <c:orientation val="minMax"/>
        </c:scaling>
        <c:axPos val="l"/>
        <c:delete val="0"/>
        <c:numFmt formatCode="General" sourceLinked="1"/>
        <c:majorTickMark val="out"/>
        <c:minorTickMark val="none"/>
        <c:tickLblPos val="nextTo"/>
        <c:spPr>
          <a:ln w="3175">
            <a:solidFill>
              <a:srgbClr val="808080"/>
            </a:solidFill>
          </a:ln>
        </c:spPr>
        <c:crossAx val="16868183"/>
        <c:crosses val="autoZero"/>
        <c:auto val="1"/>
        <c:lblOffset val="100"/>
        <c:tickLblSkip val="1"/>
        <c:noMultiLvlLbl val="0"/>
      </c:catAx>
      <c:valAx>
        <c:axId val="168681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08654"/>
        <c:crossesAt val="1"/>
        <c:crossBetween val="between"/>
        <c:dispUnits/>
      </c:valAx>
      <c:spPr>
        <a:solidFill>
          <a:srgbClr val="FFFFFF"/>
        </a:solidFill>
        <a:ln w="3175">
          <a:noFill/>
        </a:ln>
      </c:spPr>
    </c:plotArea>
    <c:legend>
      <c:legendPos val="r"/>
      <c:layout>
        <c:manualLayout>
          <c:xMode val="edge"/>
          <c:yMode val="edge"/>
          <c:x val="0.707"/>
          <c:y val="0.2625"/>
          <c:w val="0.27925"/>
          <c:h val="0.4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75"/>
          <c:w val="0.7655"/>
          <c:h val="0.936"/>
        </c:manualLayout>
      </c:layout>
      <c:barChart>
        <c:barDir val="bar"/>
        <c:grouping val="percentStacked"/>
        <c:varyColors val="0"/>
        <c:ser>
          <c:idx val="0"/>
          <c:order val="0"/>
          <c:tx>
            <c:strRef>
              <c:f>'2007'!$B$28</c:f>
              <c:strCache>
                <c:ptCount val="1"/>
                <c:pt idx="0">
                  <c:v>Professors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'2007'!$C$28:$H$28</c:f>
              <c:numCache/>
            </c:numRef>
          </c:val>
        </c:ser>
        <c:ser>
          <c:idx val="1"/>
          <c:order val="1"/>
          <c:tx>
            <c:strRef>
              <c:f>'2007'!$B$29</c:f>
              <c:strCache>
                <c:ptCount val="1"/>
                <c:pt idx="0">
                  <c:v>Associate professors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'2007'!$C$29:$H$29</c:f>
              <c:numCache/>
            </c:numRef>
          </c:val>
        </c:ser>
        <c:ser>
          <c:idx val="2"/>
          <c:order val="2"/>
          <c:tx>
            <c:strRef>
              <c:f>'2007'!$B$30</c:f>
              <c:strCache>
                <c:ptCount val="1"/>
                <c:pt idx="0">
                  <c:v>Assistant professors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'2007'!$C$30:$H$30</c:f>
              <c:numCache/>
            </c:numRef>
          </c:val>
        </c:ser>
        <c:ser>
          <c:idx val="3"/>
          <c:order val="3"/>
          <c:tx>
            <c:strRef>
              <c:f>'2007'!$B$31</c:f>
              <c:strCache>
                <c:ptCount val="1"/>
                <c:pt idx="0">
                  <c:v>Instructors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'2007'!$C$31:$H$31</c:f>
              <c:numCache/>
            </c:numRef>
          </c:val>
        </c:ser>
        <c:ser>
          <c:idx val="4"/>
          <c:order val="4"/>
          <c:tx>
            <c:strRef>
              <c:f>'2007'!$B$32</c:f>
              <c:strCache>
                <c:ptCount val="1"/>
                <c:pt idx="0">
                  <c:v>Lecturers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'2007'!$C$32:$H$32</c:f>
              <c:numCache/>
            </c:numRef>
          </c:val>
        </c:ser>
        <c:ser>
          <c:idx val="5"/>
          <c:order val="5"/>
          <c:tx>
            <c:strRef>
              <c:f>'2007'!$B$33</c:f>
              <c:strCache>
                <c:ptCount val="1"/>
                <c:pt idx="0">
                  <c:v>Other faculty</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'2007'!$C$33:$H$33</c:f>
              <c:numCache/>
            </c:numRef>
          </c:val>
        </c:ser>
        <c:overlap val="100"/>
        <c:axId val="17959788"/>
        <c:axId val="32150653"/>
      </c:barChart>
      <c:catAx>
        <c:axId val="17959788"/>
        <c:scaling>
          <c:orientation val="minMax"/>
        </c:scaling>
        <c:axPos val="l"/>
        <c:delete val="0"/>
        <c:numFmt formatCode="General" sourceLinked="1"/>
        <c:majorTickMark val="out"/>
        <c:minorTickMark val="none"/>
        <c:tickLblPos val="nextTo"/>
        <c:spPr>
          <a:ln w="3175">
            <a:solidFill>
              <a:srgbClr val="808080"/>
            </a:solidFill>
          </a:ln>
        </c:spPr>
        <c:crossAx val="32150653"/>
        <c:crosses val="autoZero"/>
        <c:auto val="1"/>
        <c:lblOffset val="100"/>
        <c:tickLblSkip val="1"/>
        <c:noMultiLvlLbl val="0"/>
      </c:catAx>
      <c:valAx>
        <c:axId val="321506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59788"/>
        <c:crossesAt val="1"/>
        <c:crossBetween val="between"/>
        <c:dispUnits/>
      </c:valAx>
      <c:spPr>
        <a:solidFill>
          <a:srgbClr val="FFFFFF"/>
        </a:solidFill>
        <a:ln w="3175">
          <a:noFill/>
        </a:ln>
      </c:spPr>
    </c:plotArea>
    <c:legend>
      <c:legendPos val="r"/>
      <c:layout>
        <c:manualLayout>
          <c:xMode val="edge"/>
          <c:yMode val="edge"/>
          <c:x val="0.79375"/>
          <c:y val="0.2565"/>
          <c:w val="0.1925"/>
          <c:h val="0.4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57</xdr:row>
      <xdr:rowOff>85725</xdr:rowOff>
    </xdr:from>
    <xdr:to>
      <xdr:col>13</xdr:col>
      <xdr:colOff>142875</xdr:colOff>
      <xdr:row>75</xdr:row>
      <xdr:rowOff>85725</xdr:rowOff>
    </xdr:to>
    <xdr:graphicFrame>
      <xdr:nvGraphicFramePr>
        <xdr:cNvPr id="1" name="Chart 16"/>
        <xdr:cNvGraphicFramePr/>
      </xdr:nvGraphicFramePr>
      <xdr:xfrm>
        <a:off x="6400800" y="9906000"/>
        <a:ext cx="4638675" cy="29146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51</xdr:row>
      <xdr:rowOff>0</xdr:rowOff>
    </xdr:from>
    <xdr:to>
      <xdr:col>6</xdr:col>
      <xdr:colOff>542925</xdr:colOff>
      <xdr:row>73</xdr:row>
      <xdr:rowOff>9525</xdr:rowOff>
    </xdr:to>
    <xdr:graphicFrame>
      <xdr:nvGraphicFramePr>
        <xdr:cNvPr id="2" name="Chart 17"/>
        <xdr:cNvGraphicFramePr/>
      </xdr:nvGraphicFramePr>
      <xdr:xfrm>
        <a:off x="285750" y="8848725"/>
        <a:ext cx="5286375" cy="3571875"/>
      </xdr:xfrm>
      <a:graphic>
        <a:graphicData uri="http://schemas.openxmlformats.org/drawingml/2006/chart">
          <c:chart xmlns:c="http://schemas.openxmlformats.org/drawingml/2006/chart" r:id="rId2"/>
        </a:graphicData>
      </a:graphic>
    </xdr:graphicFrame>
    <xdr:clientData/>
  </xdr:twoCellAnchor>
  <xdr:twoCellAnchor>
    <xdr:from>
      <xdr:col>11</xdr:col>
      <xdr:colOff>828675</xdr:colOff>
      <xdr:row>1</xdr:row>
      <xdr:rowOff>600075</xdr:rowOff>
    </xdr:from>
    <xdr:to>
      <xdr:col>20</xdr:col>
      <xdr:colOff>0</xdr:colOff>
      <xdr:row>18</xdr:row>
      <xdr:rowOff>104775</xdr:rowOff>
    </xdr:to>
    <xdr:graphicFrame>
      <xdr:nvGraphicFramePr>
        <xdr:cNvPr id="3" name="Chart 6"/>
        <xdr:cNvGraphicFramePr/>
      </xdr:nvGraphicFramePr>
      <xdr:xfrm>
        <a:off x="10048875" y="752475"/>
        <a:ext cx="6715125" cy="306705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19</xdr:row>
      <xdr:rowOff>123825</xdr:rowOff>
    </xdr:from>
    <xdr:to>
      <xdr:col>19</xdr:col>
      <xdr:colOff>828675</xdr:colOff>
      <xdr:row>39</xdr:row>
      <xdr:rowOff>28575</xdr:rowOff>
    </xdr:to>
    <xdr:graphicFrame>
      <xdr:nvGraphicFramePr>
        <xdr:cNvPr id="4" name="Chart 7"/>
        <xdr:cNvGraphicFramePr/>
      </xdr:nvGraphicFramePr>
      <xdr:xfrm>
        <a:off x="10058400" y="3990975"/>
        <a:ext cx="6696075" cy="29908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57</xdr:row>
      <xdr:rowOff>85725</xdr:rowOff>
    </xdr:from>
    <xdr:to>
      <xdr:col>13</xdr:col>
      <xdr:colOff>142875</xdr:colOff>
      <xdr:row>75</xdr:row>
      <xdr:rowOff>85725</xdr:rowOff>
    </xdr:to>
    <xdr:graphicFrame>
      <xdr:nvGraphicFramePr>
        <xdr:cNvPr id="1" name="Chart 3"/>
        <xdr:cNvGraphicFramePr/>
      </xdr:nvGraphicFramePr>
      <xdr:xfrm>
        <a:off x="6400800" y="9906000"/>
        <a:ext cx="4638675" cy="29146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51</xdr:row>
      <xdr:rowOff>0</xdr:rowOff>
    </xdr:from>
    <xdr:to>
      <xdr:col>6</xdr:col>
      <xdr:colOff>571500</xdr:colOff>
      <xdr:row>73</xdr:row>
      <xdr:rowOff>9525</xdr:rowOff>
    </xdr:to>
    <xdr:graphicFrame>
      <xdr:nvGraphicFramePr>
        <xdr:cNvPr id="2" name="Chart 4"/>
        <xdr:cNvGraphicFramePr/>
      </xdr:nvGraphicFramePr>
      <xdr:xfrm>
        <a:off x="285750" y="8848725"/>
        <a:ext cx="5314950" cy="3571875"/>
      </xdr:xfrm>
      <a:graphic>
        <a:graphicData uri="http://schemas.openxmlformats.org/drawingml/2006/chart">
          <c:chart xmlns:c="http://schemas.openxmlformats.org/drawingml/2006/chart" r:id="rId2"/>
        </a:graphicData>
      </a:graphic>
    </xdr:graphicFrame>
    <xdr:clientData/>
  </xdr:twoCellAnchor>
  <xdr:twoCellAnchor>
    <xdr:from>
      <xdr:col>3</xdr:col>
      <xdr:colOff>828675</xdr:colOff>
      <xdr:row>81</xdr:row>
      <xdr:rowOff>28575</xdr:rowOff>
    </xdr:from>
    <xdr:to>
      <xdr:col>10</xdr:col>
      <xdr:colOff>9525</xdr:colOff>
      <xdr:row>99</xdr:row>
      <xdr:rowOff>0</xdr:rowOff>
    </xdr:to>
    <xdr:graphicFrame>
      <xdr:nvGraphicFramePr>
        <xdr:cNvPr id="3" name="Chart 7"/>
        <xdr:cNvGraphicFramePr/>
      </xdr:nvGraphicFramePr>
      <xdr:xfrm>
        <a:off x="3343275" y="13735050"/>
        <a:ext cx="5048250" cy="2743200"/>
      </xdr:xfrm>
      <a:graphic>
        <a:graphicData uri="http://schemas.openxmlformats.org/drawingml/2006/chart">
          <c:chart xmlns:c="http://schemas.openxmlformats.org/drawingml/2006/chart" r:id="rId3"/>
        </a:graphicData>
      </a:graphic>
    </xdr:graphicFrame>
    <xdr:clientData/>
  </xdr:twoCellAnchor>
  <xdr:twoCellAnchor>
    <xdr:from>
      <xdr:col>11</xdr:col>
      <xdr:colOff>828675</xdr:colOff>
      <xdr:row>1</xdr:row>
      <xdr:rowOff>523875</xdr:rowOff>
    </xdr:from>
    <xdr:to>
      <xdr:col>19</xdr:col>
      <xdr:colOff>809625</xdr:colOff>
      <xdr:row>19</xdr:row>
      <xdr:rowOff>0</xdr:rowOff>
    </xdr:to>
    <xdr:graphicFrame>
      <xdr:nvGraphicFramePr>
        <xdr:cNvPr id="4" name="Chart 8"/>
        <xdr:cNvGraphicFramePr/>
      </xdr:nvGraphicFramePr>
      <xdr:xfrm>
        <a:off x="10048875" y="676275"/>
        <a:ext cx="6686550" cy="3190875"/>
      </xdr:xfrm>
      <a:graphic>
        <a:graphicData uri="http://schemas.openxmlformats.org/drawingml/2006/chart">
          <c:chart xmlns:c="http://schemas.openxmlformats.org/drawingml/2006/chart" r:id="rId4"/>
        </a:graphicData>
      </a:graphic>
    </xdr:graphicFrame>
    <xdr:clientData/>
  </xdr:twoCellAnchor>
  <xdr:twoCellAnchor>
    <xdr:from>
      <xdr:col>11</xdr:col>
      <xdr:colOff>809625</xdr:colOff>
      <xdr:row>20</xdr:row>
      <xdr:rowOff>0</xdr:rowOff>
    </xdr:from>
    <xdr:to>
      <xdr:col>19</xdr:col>
      <xdr:colOff>828675</xdr:colOff>
      <xdr:row>40</xdr:row>
      <xdr:rowOff>9525</xdr:rowOff>
    </xdr:to>
    <xdr:graphicFrame>
      <xdr:nvGraphicFramePr>
        <xdr:cNvPr id="5" name="Chart 9"/>
        <xdr:cNvGraphicFramePr/>
      </xdr:nvGraphicFramePr>
      <xdr:xfrm>
        <a:off x="10029825" y="4019550"/>
        <a:ext cx="6724650" cy="3095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57</xdr:row>
      <xdr:rowOff>85725</xdr:rowOff>
    </xdr:from>
    <xdr:to>
      <xdr:col>13</xdr:col>
      <xdr:colOff>142875</xdr:colOff>
      <xdr:row>75</xdr:row>
      <xdr:rowOff>85725</xdr:rowOff>
    </xdr:to>
    <xdr:graphicFrame>
      <xdr:nvGraphicFramePr>
        <xdr:cNvPr id="1" name="Chart 3"/>
        <xdr:cNvGraphicFramePr/>
      </xdr:nvGraphicFramePr>
      <xdr:xfrm>
        <a:off x="6400800" y="9906000"/>
        <a:ext cx="4638675" cy="29146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51</xdr:row>
      <xdr:rowOff>0</xdr:rowOff>
    </xdr:from>
    <xdr:to>
      <xdr:col>6</xdr:col>
      <xdr:colOff>542925</xdr:colOff>
      <xdr:row>72</xdr:row>
      <xdr:rowOff>133350</xdr:rowOff>
    </xdr:to>
    <xdr:graphicFrame>
      <xdr:nvGraphicFramePr>
        <xdr:cNvPr id="2" name="Chart 4"/>
        <xdr:cNvGraphicFramePr/>
      </xdr:nvGraphicFramePr>
      <xdr:xfrm>
        <a:off x="285750" y="8848725"/>
        <a:ext cx="5286375" cy="3533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1</xdr:row>
      <xdr:rowOff>600075</xdr:rowOff>
    </xdr:from>
    <xdr:to>
      <xdr:col>20</xdr:col>
      <xdr:colOff>28575</xdr:colOff>
      <xdr:row>19</xdr:row>
      <xdr:rowOff>0</xdr:rowOff>
    </xdr:to>
    <xdr:graphicFrame>
      <xdr:nvGraphicFramePr>
        <xdr:cNvPr id="3" name="Chart 6"/>
        <xdr:cNvGraphicFramePr/>
      </xdr:nvGraphicFramePr>
      <xdr:xfrm>
        <a:off x="10067925" y="752475"/>
        <a:ext cx="6724650" cy="3114675"/>
      </xdr:xfrm>
      <a:graphic>
        <a:graphicData uri="http://schemas.openxmlformats.org/drawingml/2006/chart">
          <c:chart xmlns:c="http://schemas.openxmlformats.org/drawingml/2006/chart" r:id="rId3"/>
        </a:graphicData>
      </a:graphic>
    </xdr:graphicFrame>
    <xdr:clientData/>
  </xdr:twoCellAnchor>
  <xdr:twoCellAnchor>
    <xdr:from>
      <xdr:col>11</xdr:col>
      <xdr:colOff>800100</xdr:colOff>
      <xdr:row>19</xdr:row>
      <xdr:rowOff>142875</xdr:rowOff>
    </xdr:from>
    <xdr:to>
      <xdr:col>19</xdr:col>
      <xdr:colOff>790575</xdr:colOff>
      <xdr:row>40</xdr:row>
      <xdr:rowOff>28575</xdr:rowOff>
    </xdr:to>
    <xdr:graphicFrame>
      <xdr:nvGraphicFramePr>
        <xdr:cNvPr id="4" name="Chart 7"/>
        <xdr:cNvGraphicFramePr/>
      </xdr:nvGraphicFramePr>
      <xdr:xfrm>
        <a:off x="10020300" y="4010025"/>
        <a:ext cx="6696075" cy="3124200"/>
      </xdr:xfrm>
      <a:graphic>
        <a:graphicData uri="http://schemas.openxmlformats.org/drawingml/2006/chart">
          <c:chart xmlns:c="http://schemas.openxmlformats.org/drawingml/2006/chart" r:id="rId4"/>
        </a:graphicData>
      </a:graphic>
    </xdr:graphicFrame>
    <xdr:clientData/>
  </xdr:twoCellAnchor>
  <xdr:twoCellAnchor>
    <xdr:from>
      <xdr:col>4</xdr:col>
      <xdr:colOff>9525</xdr:colOff>
      <xdr:row>81</xdr:row>
      <xdr:rowOff>9525</xdr:rowOff>
    </xdr:from>
    <xdr:to>
      <xdr:col>10</xdr:col>
      <xdr:colOff>28575</xdr:colOff>
      <xdr:row>99</xdr:row>
      <xdr:rowOff>9525</xdr:rowOff>
    </xdr:to>
    <xdr:graphicFrame>
      <xdr:nvGraphicFramePr>
        <xdr:cNvPr id="5" name="Chart 8"/>
        <xdr:cNvGraphicFramePr/>
      </xdr:nvGraphicFramePr>
      <xdr:xfrm>
        <a:off x="3362325" y="13716000"/>
        <a:ext cx="5048250" cy="2771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K67"/>
  <sheetViews>
    <sheetView showGridLines="0" workbookViewId="0" topLeftCell="A22">
      <selection activeCell="B56" sqref="B56:B62"/>
    </sheetView>
  </sheetViews>
  <sheetFormatPr defaultColWidth="9.625" defaultRowHeight="12" customHeight="1"/>
  <cols>
    <col min="1" max="1" width="24.00390625" style="1" customWidth="1"/>
    <col min="2" max="5" width="7.875" style="1" customWidth="1"/>
    <col min="6" max="6" width="6.875" style="1" customWidth="1"/>
    <col min="7" max="7" width="8.625" style="1" customWidth="1"/>
    <col min="8" max="8" width="8.875" style="1" customWidth="1"/>
    <col min="9" max="9" width="9.375" style="1" customWidth="1"/>
    <col min="10" max="10" width="9.625" style="1" customWidth="1"/>
    <col min="11" max="11" width="9.125" style="1" customWidth="1"/>
    <col min="12" max="12" width="9.625" style="1" customWidth="1"/>
    <col min="13" max="23" width="8.625" style="1" customWidth="1"/>
    <col min="24" max="16384" width="9.625" style="1" customWidth="1"/>
  </cols>
  <sheetData>
    <row r="1" spans="1:11" ht="25.5" customHeight="1">
      <c r="A1" s="37" t="s">
        <v>5</v>
      </c>
      <c r="B1" s="37"/>
      <c r="C1" s="37"/>
      <c r="D1" s="37"/>
      <c r="E1" s="37"/>
      <c r="F1" s="37"/>
      <c r="G1" s="37"/>
      <c r="H1" s="37"/>
      <c r="I1" s="37"/>
      <c r="J1" s="37"/>
      <c r="K1" s="37"/>
    </row>
    <row r="2" spans="1:11" ht="12" customHeight="1">
      <c r="A2" s="42" t="s">
        <v>45</v>
      </c>
      <c r="B2" s="46" t="s">
        <v>30</v>
      </c>
      <c r="C2" s="46" t="s">
        <v>51</v>
      </c>
      <c r="D2" s="48" t="s">
        <v>55</v>
      </c>
      <c r="E2" s="49"/>
      <c r="F2" s="49"/>
      <c r="G2" s="49"/>
      <c r="H2" s="49"/>
      <c r="I2" s="50"/>
      <c r="J2" s="46" t="s">
        <v>50</v>
      </c>
      <c r="K2" s="44" t="s">
        <v>11</v>
      </c>
    </row>
    <row r="3" spans="1:11" ht="51.75" customHeight="1">
      <c r="A3" s="43"/>
      <c r="B3" s="47"/>
      <c r="C3" s="47" t="s">
        <v>31</v>
      </c>
      <c r="D3" s="22" t="s">
        <v>3</v>
      </c>
      <c r="E3" s="22" t="s">
        <v>4</v>
      </c>
      <c r="F3" s="21" t="s">
        <v>53</v>
      </c>
      <c r="G3" s="21" t="s">
        <v>32</v>
      </c>
      <c r="H3" s="21" t="s">
        <v>52</v>
      </c>
      <c r="I3" s="21" t="s">
        <v>49</v>
      </c>
      <c r="J3" s="47"/>
      <c r="K3" s="45"/>
    </row>
    <row r="4" spans="1:11" s="5" customFormat="1" ht="12" customHeight="1">
      <c r="A4" s="2">
        <v>1</v>
      </c>
      <c r="B4" s="3">
        <v>2</v>
      </c>
      <c r="C4" s="3">
        <v>3</v>
      </c>
      <c r="D4" s="3">
        <v>4</v>
      </c>
      <c r="E4" s="3">
        <v>5</v>
      </c>
      <c r="F4" s="3">
        <v>6</v>
      </c>
      <c r="G4" s="3">
        <v>7</v>
      </c>
      <c r="H4" s="3">
        <v>8</v>
      </c>
      <c r="I4" s="3">
        <v>9</v>
      </c>
      <c r="J4" s="3">
        <v>10</v>
      </c>
      <c r="K4" s="4">
        <v>11</v>
      </c>
    </row>
    <row r="5" spans="1:11" s="5" customFormat="1" ht="12" customHeight="1">
      <c r="A5" s="29">
        <v>2005</v>
      </c>
      <c r="B5" s="6"/>
      <c r="C5" s="6"/>
      <c r="D5" s="6"/>
      <c r="E5" s="6"/>
      <c r="F5" s="6"/>
      <c r="G5" s="6"/>
      <c r="H5" s="6"/>
      <c r="I5" s="6"/>
      <c r="J5" s="6"/>
      <c r="K5" s="7"/>
    </row>
    <row r="6" spans="1:11" s="12" customFormat="1" ht="12" customHeight="1">
      <c r="A6" s="8" t="s">
        <v>46</v>
      </c>
      <c r="B6" s="9">
        <v>675624</v>
      </c>
      <c r="C6" s="9">
        <v>527900</v>
      </c>
      <c r="D6" s="9">
        <v>109964</v>
      </c>
      <c r="E6" s="10">
        <v>16.513069868648085</v>
      </c>
      <c r="F6" s="9">
        <v>35458</v>
      </c>
      <c r="G6" s="9">
        <v>22818</v>
      </c>
      <c r="H6" s="9">
        <v>48457</v>
      </c>
      <c r="I6" s="9">
        <v>3231</v>
      </c>
      <c r="J6" s="9">
        <v>9703</v>
      </c>
      <c r="K6" s="11">
        <v>28057</v>
      </c>
    </row>
    <row r="7" spans="1:11" s="5" customFormat="1" ht="12" customHeight="1">
      <c r="A7" s="13" t="s">
        <v>39</v>
      </c>
      <c r="B7" s="14">
        <v>169192</v>
      </c>
      <c r="C7" s="14">
        <v>145936</v>
      </c>
      <c r="D7" s="14">
        <v>20856</v>
      </c>
      <c r="E7" s="15">
        <v>12.401146404404857</v>
      </c>
      <c r="F7" s="14">
        <v>5484</v>
      </c>
      <c r="G7" s="14">
        <v>3793</v>
      </c>
      <c r="H7" s="14">
        <v>11060</v>
      </c>
      <c r="I7" s="14">
        <v>519</v>
      </c>
      <c r="J7" s="14">
        <v>1014</v>
      </c>
      <c r="K7" s="16">
        <v>1386</v>
      </c>
    </row>
    <row r="8" spans="1:11" s="5" customFormat="1" ht="12" customHeight="1">
      <c r="A8" s="13" t="s">
        <v>40</v>
      </c>
      <c r="B8" s="14">
        <v>138444</v>
      </c>
      <c r="C8" s="14">
        <v>112507</v>
      </c>
      <c r="D8" s="14">
        <v>22429</v>
      </c>
      <c r="E8" s="15">
        <v>16.35386589669554</v>
      </c>
      <c r="F8" s="14">
        <v>7402</v>
      </c>
      <c r="G8" s="14">
        <v>4319</v>
      </c>
      <c r="H8" s="14">
        <v>10144</v>
      </c>
      <c r="I8" s="14">
        <v>564</v>
      </c>
      <c r="J8" s="14">
        <v>1296</v>
      </c>
      <c r="K8" s="16">
        <v>2212</v>
      </c>
    </row>
    <row r="9" spans="1:11" s="5" customFormat="1" ht="12" customHeight="1">
      <c r="A9" s="13" t="s">
        <v>41</v>
      </c>
      <c r="B9" s="14">
        <v>159689</v>
      </c>
      <c r="C9" s="14">
        <v>114470</v>
      </c>
      <c r="D9" s="14">
        <v>31253</v>
      </c>
      <c r="E9" s="15">
        <v>19.921596124426312</v>
      </c>
      <c r="F9" s="14">
        <v>9897</v>
      </c>
      <c r="G9" s="14">
        <v>5728</v>
      </c>
      <c r="H9" s="14">
        <v>14922</v>
      </c>
      <c r="I9" s="14">
        <v>706</v>
      </c>
      <c r="J9" s="14">
        <v>2809</v>
      </c>
      <c r="K9" s="16">
        <v>11157</v>
      </c>
    </row>
    <row r="10" spans="1:11" s="5" customFormat="1" ht="12.75" customHeight="1">
      <c r="A10" s="13" t="s">
        <v>42</v>
      </c>
      <c r="B10" s="14">
        <v>98555</v>
      </c>
      <c r="C10" s="14">
        <v>76359</v>
      </c>
      <c r="D10" s="14">
        <v>18368</v>
      </c>
      <c r="E10" s="15">
        <v>18.994436516307832</v>
      </c>
      <c r="F10" s="14">
        <v>7462</v>
      </c>
      <c r="G10" s="14">
        <v>5261</v>
      </c>
      <c r="H10" s="14">
        <v>4740</v>
      </c>
      <c r="I10" s="14">
        <v>905</v>
      </c>
      <c r="J10" s="14">
        <v>1853</v>
      </c>
      <c r="K10" s="16">
        <v>1975</v>
      </c>
    </row>
    <row r="11" spans="1:11" s="5" customFormat="1" ht="12.75" customHeight="1">
      <c r="A11" s="13" t="s">
        <v>43</v>
      </c>
      <c r="B11" s="14">
        <v>27215</v>
      </c>
      <c r="C11" s="14">
        <v>20982</v>
      </c>
      <c r="D11" s="14">
        <v>4342</v>
      </c>
      <c r="E11" s="15">
        <v>16.240882737983917</v>
      </c>
      <c r="F11" s="14">
        <v>1286</v>
      </c>
      <c r="G11" s="14">
        <v>1233</v>
      </c>
      <c r="H11" s="14">
        <v>1714</v>
      </c>
      <c r="I11" s="14">
        <v>109</v>
      </c>
      <c r="J11" s="14">
        <v>480</v>
      </c>
      <c r="K11" s="16">
        <v>1411</v>
      </c>
    </row>
    <row r="12" spans="1:11" s="5" customFormat="1" ht="13.5" customHeight="1">
      <c r="A12" s="13" t="s">
        <v>44</v>
      </c>
      <c r="B12" s="14">
        <v>82529</v>
      </c>
      <c r="C12" s="14">
        <v>57646</v>
      </c>
      <c r="D12" s="14">
        <v>12716</v>
      </c>
      <c r="E12" s="15">
        <v>15.839956152370513</v>
      </c>
      <c r="F12" s="14">
        <v>3927</v>
      </c>
      <c r="G12" s="14">
        <v>2484</v>
      </c>
      <c r="H12" s="14">
        <v>5877</v>
      </c>
      <c r="I12" s="14">
        <v>428</v>
      </c>
      <c r="J12" s="14">
        <v>2251</v>
      </c>
      <c r="K12" s="16">
        <v>9916</v>
      </c>
    </row>
    <row r="13" spans="1:11" s="5" customFormat="1" ht="13.5" customHeight="1" thickBot="1">
      <c r="A13" s="13"/>
      <c r="B13" s="14"/>
      <c r="C13" s="14"/>
      <c r="D13" s="14"/>
      <c r="E13" s="15"/>
      <c r="F13" s="14"/>
      <c r="G13" s="14"/>
      <c r="H13" s="14"/>
      <c r="I13" s="14"/>
      <c r="J13" s="14"/>
      <c r="K13" s="16"/>
    </row>
    <row r="14" spans="1:11" s="5" customFormat="1" ht="12" customHeight="1" thickTop="1">
      <c r="A14" s="30">
        <v>2007</v>
      </c>
      <c r="B14" s="17"/>
      <c r="C14" s="17"/>
      <c r="D14" s="17"/>
      <c r="E14" s="17"/>
      <c r="F14" s="17"/>
      <c r="G14" s="17"/>
      <c r="H14" s="17"/>
      <c r="I14" s="17"/>
      <c r="J14" s="17"/>
      <c r="K14" s="18"/>
    </row>
    <row r="15" spans="1:11" s="5" customFormat="1" ht="12" customHeight="1">
      <c r="A15" s="8" t="s">
        <v>46</v>
      </c>
      <c r="B15" s="9">
        <v>703463</v>
      </c>
      <c r="C15" s="9">
        <v>540460</v>
      </c>
      <c r="D15" s="9">
        <v>119906</v>
      </c>
      <c r="E15" s="10">
        <v>17.337779140181727</v>
      </c>
      <c r="F15" s="9">
        <v>37930</v>
      </c>
      <c r="G15" s="9">
        <v>24975</v>
      </c>
      <c r="H15" s="9">
        <v>53661</v>
      </c>
      <c r="I15" s="9">
        <v>3340</v>
      </c>
      <c r="J15" s="9">
        <v>11875</v>
      </c>
      <c r="K15" s="11">
        <v>31222</v>
      </c>
    </row>
    <row r="16" spans="1:11" s="5" customFormat="1" ht="12" customHeight="1">
      <c r="A16" s="13" t="s">
        <v>39</v>
      </c>
      <c r="B16" s="14">
        <v>173395</v>
      </c>
      <c r="C16" s="14">
        <v>147867</v>
      </c>
      <c r="D16" s="14">
        <v>22734</v>
      </c>
      <c r="E16" s="15">
        <v>13.210836442243995</v>
      </c>
      <c r="F16" s="14">
        <v>5839</v>
      </c>
      <c r="G16" s="14">
        <v>4128</v>
      </c>
      <c r="H16" s="14">
        <v>12239</v>
      </c>
      <c r="I16" s="14">
        <v>528</v>
      </c>
      <c r="J16" s="14">
        <v>1309</v>
      </c>
      <c r="K16" s="16">
        <v>1485</v>
      </c>
    </row>
    <row r="17" spans="1:11" s="5" customFormat="1" ht="12" customHeight="1">
      <c r="A17" s="13" t="s">
        <v>40</v>
      </c>
      <c r="B17" s="14">
        <v>143692</v>
      </c>
      <c r="C17" s="14">
        <v>115274</v>
      </c>
      <c r="D17" s="14">
        <v>24255</v>
      </c>
      <c r="E17" s="15">
        <v>17.073290911138642</v>
      </c>
      <c r="F17" s="14">
        <v>7855</v>
      </c>
      <c r="G17" s="14">
        <v>4714</v>
      </c>
      <c r="H17" s="14">
        <v>11082</v>
      </c>
      <c r="I17" s="14">
        <v>604</v>
      </c>
      <c r="J17" s="14">
        <v>1628</v>
      </c>
      <c r="K17" s="16">
        <v>2535</v>
      </c>
    </row>
    <row r="18" spans="1:11" s="5" customFormat="1" ht="12" customHeight="1">
      <c r="A18" s="13" t="s">
        <v>41</v>
      </c>
      <c r="B18" s="14">
        <v>168508</v>
      </c>
      <c r="C18" s="14">
        <v>117618</v>
      </c>
      <c r="D18" s="14">
        <v>34940</v>
      </c>
      <c r="E18" s="15">
        <v>21.186671921899162</v>
      </c>
      <c r="F18" s="14">
        <v>10642</v>
      </c>
      <c r="G18" s="14">
        <v>6329</v>
      </c>
      <c r="H18" s="14">
        <v>17290</v>
      </c>
      <c r="I18" s="14">
        <v>679</v>
      </c>
      <c r="J18" s="14">
        <v>3593</v>
      </c>
      <c r="K18" s="16">
        <v>12357</v>
      </c>
    </row>
    <row r="19" spans="1:11" s="5" customFormat="1" ht="12" customHeight="1">
      <c r="A19" s="13" t="s">
        <v>42</v>
      </c>
      <c r="B19" s="14">
        <v>101429</v>
      </c>
      <c r="C19" s="14">
        <v>77609</v>
      </c>
      <c r="D19" s="14">
        <v>19470</v>
      </c>
      <c r="E19" s="15">
        <v>19.6509855771657</v>
      </c>
      <c r="F19" s="14">
        <v>7480</v>
      </c>
      <c r="G19" s="14">
        <v>5800</v>
      </c>
      <c r="H19" s="14">
        <v>5225</v>
      </c>
      <c r="I19" s="14">
        <v>965</v>
      </c>
      <c r="J19" s="14">
        <v>2350</v>
      </c>
      <c r="K19" s="16">
        <v>2000</v>
      </c>
    </row>
    <row r="20" spans="1:11" s="5" customFormat="1" ht="12" customHeight="1">
      <c r="A20" s="13" t="s">
        <v>43</v>
      </c>
      <c r="B20" s="14">
        <v>31264</v>
      </c>
      <c r="C20" s="14">
        <v>23470</v>
      </c>
      <c r="D20" s="14">
        <v>5326</v>
      </c>
      <c r="E20" s="15">
        <v>17.40352253047087</v>
      </c>
      <c r="F20" s="14">
        <v>1602</v>
      </c>
      <c r="G20" s="14">
        <v>1492</v>
      </c>
      <c r="H20" s="14">
        <v>2081</v>
      </c>
      <c r="I20" s="14">
        <v>151</v>
      </c>
      <c r="J20" s="14">
        <v>661</v>
      </c>
      <c r="K20" s="16">
        <v>1807</v>
      </c>
    </row>
    <row r="21" spans="1:11" s="5" customFormat="1" ht="12" customHeight="1">
      <c r="A21" s="13" t="s">
        <v>44</v>
      </c>
      <c r="B21" s="14">
        <v>85175</v>
      </c>
      <c r="C21" s="14">
        <v>58622</v>
      </c>
      <c r="D21" s="14">
        <v>13181</v>
      </c>
      <c r="E21" s="15">
        <v>15.91120338962591</v>
      </c>
      <c r="F21" s="14">
        <v>4512</v>
      </c>
      <c r="G21" s="14">
        <v>2512</v>
      </c>
      <c r="H21" s="14">
        <v>5744</v>
      </c>
      <c r="I21" s="14">
        <v>413</v>
      </c>
      <c r="J21" s="14">
        <v>2334</v>
      </c>
      <c r="K21" s="16">
        <v>11038</v>
      </c>
    </row>
    <row r="22" spans="1:11" s="5" customFormat="1" ht="12" customHeight="1">
      <c r="A22" s="13"/>
      <c r="B22" s="14"/>
      <c r="C22" s="14"/>
      <c r="D22" s="14"/>
      <c r="E22" s="15"/>
      <c r="F22" s="14"/>
      <c r="G22" s="14"/>
      <c r="H22" s="14"/>
      <c r="I22" s="14"/>
      <c r="J22" s="14"/>
      <c r="K22" s="16"/>
    </row>
    <row r="23" spans="1:11" s="5" customFormat="1" ht="12" customHeight="1">
      <c r="A23" s="13" t="s">
        <v>47</v>
      </c>
      <c r="B23" s="14">
        <v>409115</v>
      </c>
      <c r="C23" s="14">
        <v>314375</v>
      </c>
      <c r="D23" s="14">
        <v>67147</v>
      </c>
      <c r="E23" s="15">
        <v>16.684349803083578</v>
      </c>
      <c r="F23" s="14">
        <v>17782</v>
      </c>
      <c r="G23" s="14">
        <v>13468</v>
      </c>
      <c r="H23" s="14">
        <v>34178</v>
      </c>
      <c r="I23" s="14">
        <v>1719</v>
      </c>
      <c r="J23" s="14">
        <v>6660</v>
      </c>
      <c r="K23" s="16">
        <v>20933</v>
      </c>
    </row>
    <row r="24" spans="1:11" s="5" customFormat="1" ht="12" customHeight="1">
      <c r="A24" s="13" t="s">
        <v>33</v>
      </c>
      <c r="B24" s="14">
        <v>127488</v>
      </c>
      <c r="C24" s="14">
        <v>108404</v>
      </c>
      <c r="D24" s="14">
        <v>16882</v>
      </c>
      <c r="E24" s="15">
        <v>13.343872268110502</v>
      </c>
      <c r="F24" s="14">
        <v>3646</v>
      </c>
      <c r="G24" s="14">
        <v>2874</v>
      </c>
      <c r="H24" s="14">
        <v>10018</v>
      </c>
      <c r="I24" s="14">
        <v>344</v>
      </c>
      <c r="J24" s="14">
        <v>973</v>
      </c>
      <c r="K24" s="16">
        <v>1229</v>
      </c>
    </row>
    <row r="25" spans="1:11" s="5" customFormat="1" ht="12" customHeight="1">
      <c r="A25" s="13" t="s">
        <v>34</v>
      </c>
      <c r="B25" s="14">
        <v>86660</v>
      </c>
      <c r="C25" s="14">
        <v>68982</v>
      </c>
      <c r="D25" s="14">
        <v>14760</v>
      </c>
      <c r="E25" s="15">
        <v>17.238560183130506</v>
      </c>
      <c r="F25" s="14">
        <v>4110</v>
      </c>
      <c r="G25" s="14">
        <v>2768</v>
      </c>
      <c r="H25" s="14">
        <v>7570</v>
      </c>
      <c r="I25" s="14">
        <v>312</v>
      </c>
      <c r="J25" s="14">
        <v>1038</v>
      </c>
      <c r="K25" s="16">
        <v>1880</v>
      </c>
    </row>
    <row r="26" spans="1:11" s="5" customFormat="1" ht="12" customHeight="1">
      <c r="A26" s="13" t="s">
        <v>35</v>
      </c>
      <c r="B26" s="14">
        <v>88741</v>
      </c>
      <c r="C26" s="14">
        <v>60407</v>
      </c>
      <c r="D26" s="14">
        <v>18207</v>
      </c>
      <c r="E26" s="15">
        <v>20.9767731231854</v>
      </c>
      <c r="F26" s="14">
        <v>4607</v>
      </c>
      <c r="G26" s="14">
        <v>3265</v>
      </c>
      <c r="H26" s="14">
        <v>10037</v>
      </c>
      <c r="I26" s="14">
        <v>298</v>
      </c>
      <c r="J26" s="14">
        <v>1945</v>
      </c>
      <c r="K26" s="16">
        <v>8182</v>
      </c>
    </row>
    <row r="27" spans="1:11" s="5" customFormat="1" ht="12" customHeight="1">
      <c r="A27" s="13" t="s">
        <v>36</v>
      </c>
      <c r="B27" s="14">
        <v>46599</v>
      </c>
      <c r="C27" s="14">
        <v>35795</v>
      </c>
      <c r="D27" s="14">
        <v>8665</v>
      </c>
      <c r="E27" s="15">
        <v>19.030153954274923</v>
      </c>
      <c r="F27" s="14">
        <v>2928</v>
      </c>
      <c r="G27" s="14">
        <v>2782</v>
      </c>
      <c r="H27" s="14">
        <v>2463</v>
      </c>
      <c r="I27" s="14">
        <v>492</v>
      </c>
      <c r="J27" s="14">
        <v>1066</v>
      </c>
      <c r="K27" s="16">
        <v>1073</v>
      </c>
    </row>
    <row r="28" spans="1:11" s="5" customFormat="1" ht="12" customHeight="1">
      <c r="A28" s="13" t="s">
        <v>37</v>
      </c>
      <c r="B28" s="14">
        <v>14784</v>
      </c>
      <c r="C28" s="14">
        <v>11045</v>
      </c>
      <c r="D28" s="14">
        <v>2367</v>
      </c>
      <c r="E28" s="15">
        <v>16.395372999930732</v>
      </c>
      <c r="F28" s="14">
        <v>721</v>
      </c>
      <c r="G28" s="14">
        <v>613</v>
      </c>
      <c r="H28" s="14">
        <v>956</v>
      </c>
      <c r="I28" s="14">
        <v>77</v>
      </c>
      <c r="J28" s="14">
        <v>347</v>
      </c>
      <c r="K28" s="16">
        <v>1025</v>
      </c>
    </row>
    <row r="29" spans="1:11" s="5" customFormat="1" ht="12" customHeight="1">
      <c r="A29" s="13" t="s">
        <v>38</v>
      </c>
      <c r="B29" s="14">
        <v>44843</v>
      </c>
      <c r="C29" s="14">
        <v>29742</v>
      </c>
      <c r="D29" s="14">
        <v>6266</v>
      </c>
      <c r="E29" s="15">
        <v>14.3873989713446</v>
      </c>
      <c r="F29" s="14">
        <v>1770</v>
      </c>
      <c r="G29" s="14">
        <v>1166</v>
      </c>
      <c r="H29" s="14">
        <v>3134</v>
      </c>
      <c r="I29" s="14">
        <v>196</v>
      </c>
      <c r="J29" s="14">
        <v>1291</v>
      </c>
      <c r="K29" s="16">
        <v>7544</v>
      </c>
    </row>
    <row r="30" spans="1:11" s="5" customFormat="1" ht="9" customHeight="1">
      <c r="A30" s="13"/>
      <c r="B30" s="14"/>
      <c r="C30" s="14"/>
      <c r="D30" s="14"/>
      <c r="E30" s="15"/>
      <c r="F30" s="14"/>
      <c r="G30" s="14"/>
      <c r="H30" s="14"/>
      <c r="I30" s="14"/>
      <c r="J30" s="14"/>
      <c r="K30" s="16"/>
    </row>
    <row r="31" spans="1:11" s="5" customFormat="1" ht="12" customHeight="1">
      <c r="A31" s="13" t="s">
        <v>48</v>
      </c>
      <c r="B31" s="14">
        <v>294348</v>
      </c>
      <c r="C31" s="14">
        <v>226085</v>
      </c>
      <c r="D31" s="14">
        <v>52759</v>
      </c>
      <c r="E31" s="15">
        <v>18.24731179076757</v>
      </c>
      <c r="F31" s="14">
        <v>20148</v>
      </c>
      <c r="G31" s="14">
        <v>11507</v>
      </c>
      <c r="H31" s="14">
        <v>19483</v>
      </c>
      <c r="I31" s="14">
        <v>1621</v>
      </c>
      <c r="J31" s="14">
        <v>5215</v>
      </c>
      <c r="K31" s="16">
        <v>10289</v>
      </c>
    </row>
    <row r="32" spans="1:11" s="5" customFormat="1" ht="12" customHeight="1">
      <c r="A32" s="13" t="s">
        <v>33</v>
      </c>
      <c r="B32" s="14">
        <v>45907</v>
      </c>
      <c r="C32" s="14">
        <v>39463</v>
      </c>
      <c r="D32" s="14">
        <v>5852</v>
      </c>
      <c r="E32" s="15">
        <v>12.84150007680323</v>
      </c>
      <c r="F32" s="14">
        <v>2193</v>
      </c>
      <c r="G32" s="14">
        <v>1254</v>
      </c>
      <c r="H32" s="14">
        <v>2221</v>
      </c>
      <c r="I32" s="14">
        <v>184</v>
      </c>
      <c r="J32" s="14">
        <v>336</v>
      </c>
      <c r="K32" s="16">
        <v>256</v>
      </c>
    </row>
    <row r="33" spans="1:11" s="5" customFormat="1" ht="12" customHeight="1">
      <c r="A33" s="13" t="s">
        <v>34</v>
      </c>
      <c r="B33" s="14">
        <v>57032</v>
      </c>
      <c r="C33" s="14">
        <v>46292</v>
      </c>
      <c r="D33" s="14">
        <v>9495</v>
      </c>
      <c r="E33" s="15">
        <v>16.82257893058361</v>
      </c>
      <c r="F33" s="14">
        <v>3745</v>
      </c>
      <c r="G33" s="14">
        <v>1946</v>
      </c>
      <c r="H33" s="14">
        <v>3512</v>
      </c>
      <c r="I33" s="14">
        <v>292</v>
      </c>
      <c r="J33" s="14">
        <v>590</v>
      </c>
      <c r="K33" s="16">
        <v>655</v>
      </c>
    </row>
    <row r="34" spans="1:11" s="5" customFormat="1" ht="12" customHeight="1">
      <c r="A34" s="13" t="s">
        <v>35</v>
      </c>
      <c r="B34" s="14">
        <v>79767</v>
      </c>
      <c r="C34" s="14">
        <v>57211</v>
      </c>
      <c r="D34" s="14">
        <v>16733</v>
      </c>
      <c r="E34" s="15">
        <v>21.419885047171622</v>
      </c>
      <c r="F34" s="14">
        <v>6035</v>
      </c>
      <c r="G34" s="14">
        <v>3064</v>
      </c>
      <c r="H34" s="14">
        <v>7253</v>
      </c>
      <c r="I34" s="14">
        <v>381</v>
      </c>
      <c r="J34" s="14">
        <v>1648</v>
      </c>
      <c r="K34" s="16">
        <v>4175</v>
      </c>
    </row>
    <row r="35" spans="1:11" s="5" customFormat="1" ht="12" customHeight="1">
      <c r="A35" s="13" t="s">
        <v>36</v>
      </c>
      <c r="B35" s="14">
        <v>54830</v>
      </c>
      <c r="C35" s="14">
        <v>41814</v>
      </c>
      <c r="D35" s="14">
        <v>10805</v>
      </c>
      <c r="E35" s="15">
        <v>20.178911590034737</v>
      </c>
      <c r="F35" s="14">
        <v>4552</v>
      </c>
      <c r="G35" s="14">
        <v>3018</v>
      </c>
      <c r="H35" s="14">
        <v>2762</v>
      </c>
      <c r="I35" s="14">
        <v>473</v>
      </c>
      <c r="J35" s="14">
        <v>1284</v>
      </c>
      <c r="K35" s="16">
        <v>927</v>
      </c>
    </row>
    <row r="36" spans="1:11" s="5" customFormat="1" ht="12" customHeight="1">
      <c r="A36" s="13" t="s">
        <v>37</v>
      </c>
      <c r="B36" s="14">
        <v>16480</v>
      </c>
      <c r="C36" s="14">
        <v>12425</v>
      </c>
      <c r="D36" s="14">
        <v>2959</v>
      </c>
      <c r="E36" s="15">
        <v>18.30384758134356</v>
      </c>
      <c r="F36" s="14">
        <v>881</v>
      </c>
      <c r="G36" s="14">
        <v>879</v>
      </c>
      <c r="H36" s="14">
        <v>1125</v>
      </c>
      <c r="I36" s="14">
        <v>74</v>
      </c>
      <c r="J36" s="14">
        <v>314</v>
      </c>
      <c r="K36" s="16">
        <v>782</v>
      </c>
    </row>
    <row r="37" spans="1:11" s="5" customFormat="1" ht="12" customHeight="1">
      <c r="A37" s="19" t="s">
        <v>38</v>
      </c>
      <c r="B37" s="14">
        <v>40332</v>
      </c>
      <c r="C37" s="14">
        <v>28880</v>
      </c>
      <c r="D37" s="14">
        <v>6915</v>
      </c>
      <c r="E37" s="15">
        <v>17.600346152867214</v>
      </c>
      <c r="F37" s="14">
        <v>2742</v>
      </c>
      <c r="G37" s="14">
        <v>1346</v>
      </c>
      <c r="H37" s="14">
        <v>2610</v>
      </c>
      <c r="I37" s="14">
        <v>217</v>
      </c>
      <c r="J37" s="14">
        <v>1043</v>
      </c>
      <c r="K37" s="16">
        <v>3494</v>
      </c>
    </row>
    <row r="38" spans="1:11" s="5" customFormat="1" ht="12" customHeight="1" thickBot="1">
      <c r="A38" s="19"/>
      <c r="B38" s="14"/>
      <c r="C38" s="23"/>
      <c r="D38" s="23"/>
      <c r="E38" s="24"/>
      <c r="F38" s="23"/>
      <c r="G38" s="23"/>
      <c r="H38" s="23"/>
      <c r="I38" s="23"/>
      <c r="J38" s="23"/>
      <c r="K38" s="25"/>
    </row>
    <row r="39" spans="1:11" s="5" customFormat="1" ht="12" customHeight="1" thickTop="1">
      <c r="A39" s="30">
        <v>2009</v>
      </c>
      <c r="B39" s="17"/>
      <c r="C39" s="17"/>
      <c r="D39" s="17"/>
      <c r="E39" s="17"/>
      <c r="F39" s="17"/>
      <c r="G39" s="17"/>
      <c r="H39" s="17"/>
      <c r="I39" s="17"/>
      <c r="J39" s="17"/>
      <c r="K39" s="18"/>
    </row>
    <row r="40" spans="1:11" s="5" customFormat="1" ht="12" customHeight="1">
      <c r="A40" s="8" t="s">
        <v>46</v>
      </c>
      <c r="B40" s="9">
        <v>728977</v>
      </c>
      <c r="C40" s="9">
        <v>551271</v>
      </c>
      <c r="D40" s="9">
        <v>130903</v>
      </c>
      <c r="E40" s="10">
        <v>18.361552995501594</v>
      </c>
      <c r="F40" s="9">
        <v>39715</v>
      </c>
      <c r="G40" s="9">
        <v>28040</v>
      </c>
      <c r="H40" s="9">
        <v>59691</v>
      </c>
      <c r="I40" s="9">
        <v>3457</v>
      </c>
      <c r="J40" s="9">
        <v>16058</v>
      </c>
      <c r="K40" s="11">
        <v>30745</v>
      </c>
    </row>
    <row r="41" spans="1:11" s="5" customFormat="1" ht="12" customHeight="1">
      <c r="A41" s="13" t="s">
        <v>39</v>
      </c>
      <c r="B41" s="14">
        <v>177581</v>
      </c>
      <c r="C41" s="14">
        <v>149568</v>
      </c>
      <c r="D41" s="14">
        <v>24633</v>
      </c>
      <c r="E41" s="15">
        <v>14.02327249541723</v>
      </c>
      <c r="F41" s="14">
        <v>6086</v>
      </c>
      <c r="G41" s="14">
        <v>4683</v>
      </c>
      <c r="H41" s="14">
        <v>13284</v>
      </c>
      <c r="I41" s="14">
        <v>580</v>
      </c>
      <c r="J41" s="14">
        <v>1923</v>
      </c>
      <c r="K41" s="16">
        <v>1457</v>
      </c>
    </row>
    <row r="42" spans="1:11" s="5" customFormat="1" ht="12" customHeight="1">
      <c r="A42" s="13" t="s">
        <v>40</v>
      </c>
      <c r="B42" s="14">
        <v>148981</v>
      </c>
      <c r="C42" s="14">
        <v>117270</v>
      </c>
      <c r="D42" s="14">
        <v>26779</v>
      </c>
      <c r="E42" s="15">
        <v>18.267459786894417</v>
      </c>
      <c r="F42" s="14">
        <v>8163</v>
      </c>
      <c r="G42" s="14">
        <v>5383</v>
      </c>
      <c r="H42" s="14">
        <v>12632</v>
      </c>
      <c r="I42" s="14">
        <v>601</v>
      </c>
      <c r="J42" s="14">
        <v>2387</v>
      </c>
      <c r="K42" s="16">
        <v>2545</v>
      </c>
    </row>
    <row r="43" spans="1:11" s="5" customFormat="1" ht="12" customHeight="1">
      <c r="A43" s="13" t="s">
        <v>41</v>
      </c>
      <c r="B43" s="14">
        <v>171639</v>
      </c>
      <c r="C43" s="14">
        <v>117892</v>
      </c>
      <c r="D43" s="14">
        <v>37199</v>
      </c>
      <c r="E43" s="15">
        <v>22.27191627450276</v>
      </c>
      <c r="F43" s="14">
        <v>10979</v>
      </c>
      <c r="G43" s="14">
        <v>6789</v>
      </c>
      <c r="H43" s="14">
        <v>18712</v>
      </c>
      <c r="I43" s="14">
        <v>719</v>
      </c>
      <c r="J43" s="14">
        <v>4617</v>
      </c>
      <c r="K43" s="16">
        <v>11931</v>
      </c>
    </row>
    <row r="44" spans="1:11" s="5" customFormat="1" ht="12" customHeight="1">
      <c r="A44" s="13" t="s">
        <v>42</v>
      </c>
      <c r="B44" s="14">
        <v>104521</v>
      </c>
      <c r="C44" s="14">
        <v>78329</v>
      </c>
      <c r="D44" s="14">
        <v>20951</v>
      </c>
      <c r="E44" s="15">
        <v>20.717923362175526</v>
      </c>
      <c r="F44" s="14">
        <v>7806</v>
      </c>
      <c r="G44" s="14">
        <v>6577</v>
      </c>
      <c r="H44" s="14">
        <v>5566</v>
      </c>
      <c r="I44" s="14">
        <v>1002</v>
      </c>
      <c r="J44" s="14">
        <v>3396</v>
      </c>
      <c r="K44" s="16">
        <v>1845</v>
      </c>
    </row>
    <row r="45" spans="1:11" s="5" customFormat="1" ht="12" customHeight="1">
      <c r="A45" s="13" t="s">
        <v>43</v>
      </c>
      <c r="B45" s="14">
        <v>33332</v>
      </c>
      <c r="C45" s="14">
        <v>24895</v>
      </c>
      <c r="D45" s="14">
        <v>5851</v>
      </c>
      <c r="E45" s="15">
        <v>18.03081664098613</v>
      </c>
      <c r="F45" s="14">
        <v>1812</v>
      </c>
      <c r="G45" s="14">
        <v>1583</v>
      </c>
      <c r="H45" s="14">
        <v>2318</v>
      </c>
      <c r="I45" s="14">
        <v>138</v>
      </c>
      <c r="J45" s="14">
        <v>882</v>
      </c>
      <c r="K45" s="16">
        <v>1704</v>
      </c>
    </row>
    <row r="46" spans="1:11" s="5" customFormat="1" ht="12" customHeight="1">
      <c r="A46" s="13" t="s">
        <v>44</v>
      </c>
      <c r="B46" s="14">
        <v>92923</v>
      </c>
      <c r="C46" s="14">
        <v>63317</v>
      </c>
      <c r="D46" s="14">
        <v>15490</v>
      </c>
      <c r="E46" s="15">
        <v>17.19773509492617</v>
      </c>
      <c r="F46" s="14">
        <v>4869</v>
      </c>
      <c r="G46" s="14">
        <v>3025</v>
      </c>
      <c r="H46" s="14">
        <v>7179</v>
      </c>
      <c r="I46" s="14">
        <v>417</v>
      </c>
      <c r="J46" s="14">
        <v>2853</v>
      </c>
      <c r="K46" s="16">
        <v>11263</v>
      </c>
    </row>
    <row r="47" spans="1:11" s="5" customFormat="1" ht="12" customHeight="1">
      <c r="A47" s="13"/>
      <c r="B47" s="14"/>
      <c r="C47" s="14"/>
      <c r="D47" s="14"/>
      <c r="E47" s="15"/>
      <c r="F47" s="14"/>
      <c r="G47" s="14"/>
      <c r="H47" s="14"/>
      <c r="I47" s="14"/>
      <c r="J47" s="14"/>
      <c r="K47" s="16"/>
    </row>
    <row r="48" spans="1:11" s="5" customFormat="1" ht="12" customHeight="1">
      <c r="A48" s="13" t="s">
        <v>47</v>
      </c>
      <c r="B48" s="14">
        <v>415821</v>
      </c>
      <c r="C48" s="14">
        <v>314712</v>
      </c>
      <c r="D48" s="14">
        <v>71889</v>
      </c>
      <c r="E48" s="15">
        <v>17.669743983010854</v>
      </c>
      <c r="F48" s="14">
        <v>18026</v>
      </c>
      <c r="G48" s="14">
        <v>14865</v>
      </c>
      <c r="H48" s="14">
        <v>37261</v>
      </c>
      <c r="I48" s="14">
        <v>1737</v>
      </c>
      <c r="J48" s="14">
        <v>8973</v>
      </c>
      <c r="K48" s="16">
        <v>20247</v>
      </c>
    </row>
    <row r="49" spans="1:11" s="5" customFormat="1" ht="12" customHeight="1">
      <c r="A49" s="13" t="s">
        <v>33</v>
      </c>
      <c r="B49" s="14">
        <v>127931</v>
      </c>
      <c r="C49" s="14">
        <v>107315</v>
      </c>
      <c r="D49" s="14">
        <v>18013</v>
      </c>
      <c r="E49" s="15">
        <v>14.236599592178683</v>
      </c>
      <c r="F49" s="14">
        <v>3755</v>
      </c>
      <c r="G49" s="14">
        <v>3209</v>
      </c>
      <c r="H49" s="14">
        <v>10684</v>
      </c>
      <c r="I49" s="14">
        <v>365</v>
      </c>
      <c r="J49" s="14">
        <v>1405</v>
      </c>
      <c r="K49" s="16">
        <v>1198</v>
      </c>
    </row>
    <row r="50" spans="1:11" s="5" customFormat="1" ht="12" customHeight="1">
      <c r="A50" s="13" t="s">
        <v>34</v>
      </c>
      <c r="B50" s="14">
        <v>87965</v>
      </c>
      <c r="C50" s="14">
        <v>68747</v>
      </c>
      <c r="D50" s="14">
        <v>15935</v>
      </c>
      <c r="E50" s="15">
        <v>18.428782902345375</v>
      </c>
      <c r="F50" s="14">
        <v>4180</v>
      </c>
      <c r="G50" s="14">
        <v>3096</v>
      </c>
      <c r="H50" s="14">
        <v>8338</v>
      </c>
      <c r="I50" s="14">
        <v>321</v>
      </c>
      <c r="J50" s="14">
        <v>1497</v>
      </c>
      <c r="K50" s="16">
        <v>1786</v>
      </c>
    </row>
    <row r="51" spans="1:11" s="5" customFormat="1" ht="12" customHeight="1">
      <c r="A51" s="13" t="s">
        <v>35</v>
      </c>
      <c r="B51" s="14">
        <v>88665</v>
      </c>
      <c r="C51" s="14">
        <v>59607</v>
      </c>
      <c r="D51" s="14">
        <v>18954</v>
      </c>
      <c r="E51" s="15">
        <v>21.99146052814777</v>
      </c>
      <c r="F51" s="14">
        <v>4568</v>
      </c>
      <c r="G51" s="14">
        <v>3422</v>
      </c>
      <c r="H51" s="14">
        <v>10658</v>
      </c>
      <c r="I51" s="14">
        <v>306</v>
      </c>
      <c r="J51" s="14">
        <v>2477</v>
      </c>
      <c r="K51" s="16">
        <v>7627</v>
      </c>
    </row>
    <row r="52" spans="1:11" s="5" customFormat="1" ht="12" customHeight="1">
      <c r="A52" s="13" t="s">
        <v>36</v>
      </c>
      <c r="B52" s="14">
        <v>46762</v>
      </c>
      <c r="C52" s="14">
        <v>35137</v>
      </c>
      <c r="D52" s="14">
        <v>9003</v>
      </c>
      <c r="E52" s="15">
        <v>19.927399898182784</v>
      </c>
      <c r="F52" s="14">
        <v>2880</v>
      </c>
      <c r="G52" s="14">
        <v>3078</v>
      </c>
      <c r="H52" s="14">
        <v>2568</v>
      </c>
      <c r="I52" s="14">
        <v>477</v>
      </c>
      <c r="J52" s="14">
        <v>1583</v>
      </c>
      <c r="K52" s="16">
        <v>1039</v>
      </c>
    </row>
    <row r="53" spans="1:11" s="5" customFormat="1" ht="12" customHeight="1">
      <c r="A53" s="13" t="s">
        <v>37</v>
      </c>
      <c r="B53" s="14">
        <v>15724</v>
      </c>
      <c r="C53" s="14">
        <v>11702</v>
      </c>
      <c r="D53" s="14">
        <v>2620</v>
      </c>
      <c r="E53" s="15">
        <v>17.171319963297943</v>
      </c>
      <c r="F53" s="14">
        <v>822</v>
      </c>
      <c r="G53" s="14">
        <v>650</v>
      </c>
      <c r="H53" s="14">
        <v>1084</v>
      </c>
      <c r="I53" s="14">
        <v>64</v>
      </c>
      <c r="J53" s="14">
        <v>466</v>
      </c>
      <c r="K53" s="16">
        <v>936</v>
      </c>
    </row>
    <row r="54" spans="1:11" s="5" customFormat="1" ht="12" customHeight="1">
      <c r="A54" s="13" t="s">
        <v>38</v>
      </c>
      <c r="B54" s="14">
        <v>48774</v>
      </c>
      <c r="C54" s="14">
        <v>32204</v>
      </c>
      <c r="D54" s="14">
        <v>7364</v>
      </c>
      <c r="E54" s="15">
        <v>15.592115014080331</v>
      </c>
      <c r="F54" s="14">
        <v>1821</v>
      </c>
      <c r="G54" s="14">
        <v>1410</v>
      </c>
      <c r="H54" s="14">
        <v>3929</v>
      </c>
      <c r="I54" s="14">
        <v>204</v>
      </c>
      <c r="J54" s="14">
        <v>1545</v>
      </c>
      <c r="K54" s="16">
        <v>7661</v>
      </c>
    </row>
    <row r="55" spans="1:11" s="5" customFormat="1" ht="9" customHeight="1">
      <c r="A55" s="13"/>
      <c r="B55" s="14"/>
      <c r="C55" s="14"/>
      <c r="D55" s="14"/>
      <c r="E55" s="15"/>
      <c r="F55" s="14"/>
      <c r="G55" s="14"/>
      <c r="H55" s="14"/>
      <c r="I55" s="14"/>
      <c r="J55" s="14"/>
      <c r="K55" s="16"/>
    </row>
    <row r="56" spans="1:11" s="5" customFormat="1" ht="12" customHeight="1">
      <c r="A56" s="13" t="s">
        <v>48</v>
      </c>
      <c r="B56" s="14">
        <v>313156</v>
      </c>
      <c r="C56" s="14">
        <v>236559</v>
      </c>
      <c r="D56" s="14">
        <v>59014</v>
      </c>
      <c r="E56" s="15">
        <v>19.281147184803526</v>
      </c>
      <c r="F56" s="14">
        <v>21689</v>
      </c>
      <c r="G56" s="14">
        <v>13175</v>
      </c>
      <c r="H56" s="14">
        <v>22430</v>
      </c>
      <c r="I56" s="14">
        <v>1720</v>
      </c>
      <c r="J56" s="14">
        <v>7085</v>
      </c>
      <c r="K56" s="16">
        <v>10498</v>
      </c>
    </row>
    <row r="57" spans="1:11" s="5" customFormat="1" ht="12" customHeight="1">
      <c r="A57" s="13" t="s">
        <v>33</v>
      </c>
      <c r="B57" s="14">
        <v>49650</v>
      </c>
      <c r="C57" s="14">
        <v>42253</v>
      </c>
      <c r="D57" s="14">
        <v>6620</v>
      </c>
      <c r="E57" s="15">
        <v>13.473907025970854</v>
      </c>
      <c r="F57" s="14">
        <v>2331</v>
      </c>
      <c r="G57" s="14">
        <v>1474</v>
      </c>
      <c r="H57" s="14">
        <v>2600</v>
      </c>
      <c r="I57" s="14">
        <v>215</v>
      </c>
      <c r="J57" s="14">
        <v>518</v>
      </c>
      <c r="K57" s="16">
        <v>259</v>
      </c>
    </row>
    <row r="58" spans="1:11" s="5" customFormat="1" ht="12" customHeight="1">
      <c r="A58" s="13" t="s">
        <v>34</v>
      </c>
      <c r="B58" s="14">
        <v>61016</v>
      </c>
      <c r="C58" s="14">
        <v>48523</v>
      </c>
      <c r="D58" s="14">
        <v>10844</v>
      </c>
      <c r="E58" s="15">
        <v>18.03545886970695</v>
      </c>
      <c r="F58" s="14">
        <v>3983</v>
      </c>
      <c r="G58" s="14">
        <v>2287</v>
      </c>
      <c r="H58" s="14">
        <v>4294</v>
      </c>
      <c r="I58" s="14">
        <v>280</v>
      </c>
      <c r="J58" s="14">
        <v>890</v>
      </c>
      <c r="K58" s="16">
        <v>759</v>
      </c>
    </row>
    <row r="59" spans="1:11" s="5" customFormat="1" ht="12" customHeight="1">
      <c r="A59" s="13" t="s">
        <v>35</v>
      </c>
      <c r="B59" s="14">
        <v>82974</v>
      </c>
      <c r="C59" s="14">
        <v>58285</v>
      </c>
      <c r="D59" s="14">
        <v>18245</v>
      </c>
      <c r="E59" s="15">
        <v>22.57094786847119</v>
      </c>
      <c r="F59" s="14">
        <v>6411</v>
      </c>
      <c r="G59" s="14">
        <v>3367</v>
      </c>
      <c r="H59" s="14">
        <v>8054</v>
      </c>
      <c r="I59" s="14">
        <v>413</v>
      </c>
      <c r="J59" s="14">
        <v>2140</v>
      </c>
      <c r="K59" s="16">
        <v>4304</v>
      </c>
    </row>
    <row r="60" spans="1:11" s="5" customFormat="1" ht="12" customHeight="1">
      <c r="A60" s="13" t="s">
        <v>36</v>
      </c>
      <c r="B60" s="14">
        <v>57759</v>
      </c>
      <c r="C60" s="14">
        <v>43192</v>
      </c>
      <c r="D60" s="14">
        <v>11948</v>
      </c>
      <c r="E60" s="15">
        <v>21.356307868301577</v>
      </c>
      <c r="F60" s="14">
        <v>4926</v>
      </c>
      <c r="G60" s="14">
        <v>3499</v>
      </c>
      <c r="H60" s="14">
        <v>2998</v>
      </c>
      <c r="I60" s="14">
        <v>525</v>
      </c>
      <c r="J60" s="14">
        <v>1813</v>
      </c>
      <c r="K60" s="16">
        <v>806</v>
      </c>
    </row>
    <row r="61" spans="1:11" s="5" customFormat="1" ht="12" customHeight="1">
      <c r="A61" s="13" t="s">
        <v>37</v>
      </c>
      <c r="B61" s="14">
        <v>17608</v>
      </c>
      <c r="C61" s="14">
        <v>13193</v>
      </c>
      <c r="D61" s="14">
        <v>3231</v>
      </c>
      <c r="E61" s="15">
        <v>18.79362494183341</v>
      </c>
      <c r="F61" s="14">
        <v>990</v>
      </c>
      <c r="G61" s="14">
        <v>933</v>
      </c>
      <c r="H61" s="14">
        <v>1234</v>
      </c>
      <c r="I61" s="14">
        <v>74</v>
      </c>
      <c r="J61" s="14">
        <v>416</v>
      </c>
      <c r="K61" s="16">
        <v>768</v>
      </c>
    </row>
    <row r="62" spans="1:11" s="5" customFormat="1" ht="12" customHeight="1">
      <c r="A62" s="20" t="s">
        <v>38</v>
      </c>
      <c r="B62" s="26">
        <v>44149</v>
      </c>
      <c r="C62" s="26">
        <v>31113</v>
      </c>
      <c r="D62" s="26">
        <v>8126</v>
      </c>
      <c r="E62" s="27">
        <v>18.967811208888683</v>
      </c>
      <c r="F62" s="26">
        <v>3048</v>
      </c>
      <c r="G62" s="26">
        <v>1615</v>
      </c>
      <c r="H62" s="26">
        <v>3250</v>
      </c>
      <c r="I62" s="26">
        <v>213</v>
      </c>
      <c r="J62" s="26">
        <v>1308</v>
      </c>
      <c r="K62" s="28">
        <v>3602</v>
      </c>
    </row>
    <row r="63" spans="1:11" s="5" customFormat="1" ht="19.5" customHeight="1">
      <c r="A63" s="40" t="s">
        <v>0</v>
      </c>
      <c r="B63" s="41"/>
      <c r="C63" s="41"/>
      <c r="D63" s="41"/>
      <c r="E63" s="41"/>
      <c r="F63" s="41"/>
      <c r="G63" s="41"/>
      <c r="H63" s="41"/>
      <c r="I63" s="41"/>
      <c r="J63" s="41"/>
      <c r="K63" s="41"/>
    </row>
    <row r="64" spans="1:11" s="5" customFormat="1" ht="39.75" customHeight="1">
      <c r="A64" s="38" t="s">
        <v>1</v>
      </c>
      <c r="B64" s="39"/>
      <c r="C64" s="39"/>
      <c r="D64" s="39"/>
      <c r="E64" s="39"/>
      <c r="F64" s="39"/>
      <c r="G64" s="39"/>
      <c r="H64" s="39"/>
      <c r="I64" s="39"/>
      <c r="J64" s="39"/>
      <c r="K64" s="39"/>
    </row>
    <row r="65" spans="1:11" s="5" customFormat="1" ht="25.5" customHeight="1">
      <c r="A65" s="38" t="s">
        <v>2</v>
      </c>
      <c r="B65" s="39"/>
      <c r="C65" s="39"/>
      <c r="D65" s="39"/>
      <c r="E65" s="39"/>
      <c r="F65" s="39"/>
      <c r="G65" s="39"/>
      <c r="H65" s="39"/>
      <c r="I65" s="39"/>
      <c r="J65" s="39"/>
      <c r="K65" s="39"/>
    </row>
    <row r="66" spans="1:11" s="5" customFormat="1" ht="90.75" customHeight="1">
      <c r="A66" s="38" t="s">
        <v>54</v>
      </c>
      <c r="B66" s="39"/>
      <c r="C66" s="39"/>
      <c r="D66" s="39"/>
      <c r="E66" s="39"/>
      <c r="F66" s="39"/>
      <c r="G66" s="39"/>
      <c r="H66" s="39"/>
      <c r="I66" s="39"/>
      <c r="J66" s="39"/>
      <c r="K66" s="39"/>
    </row>
    <row r="67" spans="1:11" s="5" customFormat="1" ht="60.75" customHeight="1">
      <c r="A67" s="38" t="s">
        <v>10</v>
      </c>
      <c r="B67" s="39"/>
      <c r="C67" s="39"/>
      <c r="D67" s="39"/>
      <c r="E67" s="39"/>
      <c r="F67" s="39"/>
      <c r="G67" s="39"/>
      <c r="H67" s="39"/>
      <c r="I67" s="39"/>
      <c r="J67" s="39"/>
      <c r="K67" s="39"/>
    </row>
  </sheetData>
  <mergeCells count="12">
    <mergeCell ref="D2:I2"/>
    <mergeCell ref="A65:K65"/>
    <mergeCell ref="A1:K1"/>
    <mergeCell ref="A64:K64"/>
    <mergeCell ref="A63:K63"/>
    <mergeCell ref="A66:K66"/>
    <mergeCell ref="A67:K67"/>
    <mergeCell ref="A2:A3"/>
    <mergeCell ref="K2:K3"/>
    <mergeCell ref="J2:J3"/>
    <mergeCell ref="C2:C3"/>
    <mergeCell ref="B2:B3"/>
  </mergeCells>
  <printOptions/>
  <pageMargins left="0.75" right="0.75" top="1" bottom="1" header="0.5" footer="0.5"/>
  <pageSetup fitToHeight="1" fitToWidth="1" orientation="portrait"/>
  <headerFooter alignWithMargins="0">
    <oddHeader xml:space="preserve">&amp;R&amp;"Courier New,Regular"&amp;9&amp;08 &amp;A
 Page &amp;P of &amp;N </oddHeader>
    <oddFooter>&amp;R&amp;"Courier New,Regular"&amp;9Printed: &amp;D &amp;T</oddFooter>
  </headerFooter>
</worksheet>
</file>

<file path=xl/worksheets/sheet2.xml><?xml version="1.0" encoding="utf-8"?>
<worksheet xmlns="http://schemas.openxmlformats.org/spreadsheetml/2006/main" xmlns:r="http://schemas.openxmlformats.org/officeDocument/2006/relationships">
  <dimension ref="A1:L45"/>
  <sheetViews>
    <sheetView tabSelected="1" workbookViewId="0" topLeftCell="G1">
      <selection activeCell="M20" sqref="M20"/>
    </sheetView>
  </sheetViews>
  <sheetFormatPr defaultColWidth="11.00390625" defaultRowHeight="12.75"/>
  <sheetData>
    <row r="1" spans="2:11" ht="12">
      <c r="B1" s="46" t="s">
        <v>30</v>
      </c>
      <c r="C1" s="46" t="s">
        <v>51</v>
      </c>
      <c r="D1" s="48"/>
      <c r="E1" s="49"/>
      <c r="F1" s="49"/>
      <c r="G1" s="49"/>
      <c r="H1" s="49"/>
      <c r="I1" s="50"/>
      <c r="J1" s="46" t="s">
        <v>50</v>
      </c>
      <c r="K1" s="44" t="s">
        <v>11</v>
      </c>
    </row>
    <row r="2" spans="2:11" ht="48">
      <c r="B2" s="47"/>
      <c r="C2" s="47" t="s">
        <v>31</v>
      </c>
      <c r="D2" s="31" t="s">
        <v>3</v>
      </c>
      <c r="E2" s="31" t="s">
        <v>4</v>
      </c>
      <c r="F2" s="21" t="s">
        <v>53</v>
      </c>
      <c r="G2" s="21" t="s">
        <v>32</v>
      </c>
      <c r="H2" s="21" t="s">
        <v>52</v>
      </c>
      <c r="I2" s="21" t="s">
        <v>49</v>
      </c>
      <c r="J2" s="47"/>
      <c r="K2" s="45"/>
    </row>
    <row r="3" spans="2:12" ht="48">
      <c r="B3" s="3" t="s">
        <v>12</v>
      </c>
      <c r="C3" s="3" t="s">
        <v>13</v>
      </c>
      <c r="D3" s="3">
        <v>4</v>
      </c>
      <c r="E3" s="3">
        <v>5</v>
      </c>
      <c r="F3" s="3" t="s">
        <v>14</v>
      </c>
      <c r="G3" s="3" t="s">
        <v>15</v>
      </c>
      <c r="H3" s="21" t="s">
        <v>52</v>
      </c>
      <c r="I3" s="21" t="s">
        <v>49</v>
      </c>
      <c r="J3" s="3">
        <v>10</v>
      </c>
      <c r="K3" s="4">
        <v>11</v>
      </c>
      <c r="L3" s="21" t="s">
        <v>16</v>
      </c>
    </row>
    <row r="4" spans="2:11" ht="12" customHeight="1">
      <c r="B4" s="6"/>
      <c r="C4" s="6"/>
      <c r="D4" s="6"/>
      <c r="E4" s="6"/>
      <c r="F4" s="6"/>
      <c r="G4" s="6"/>
      <c r="H4" s="6"/>
      <c r="I4" s="6"/>
      <c r="J4" s="6"/>
      <c r="K4" s="7"/>
    </row>
    <row r="5" spans="1:12" ht="12">
      <c r="A5" s="8" t="s">
        <v>46</v>
      </c>
      <c r="B5" s="9">
        <v>675624</v>
      </c>
      <c r="C5" s="9">
        <v>527900</v>
      </c>
      <c r="D5" s="9">
        <v>109964</v>
      </c>
      <c r="E5" s="10">
        <v>16.513069868648085</v>
      </c>
      <c r="F5" s="9">
        <v>35458</v>
      </c>
      <c r="G5" s="9">
        <v>22818</v>
      </c>
      <c r="H5" s="9">
        <v>48457</v>
      </c>
      <c r="I5" s="9">
        <v>3231</v>
      </c>
      <c r="J5" s="9">
        <v>9703</v>
      </c>
      <c r="K5" s="11">
        <v>28057</v>
      </c>
      <c r="L5">
        <f aca="true" t="shared" si="0" ref="L5:L11">SUM(J5:K5)</f>
        <v>37760</v>
      </c>
    </row>
    <row r="6" spans="1:12" ht="12">
      <c r="A6" s="13" t="s">
        <v>19</v>
      </c>
      <c r="B6" s="14">
        <v>169192</v>
      </c>
      <c r="C6" s="14">
        <v>145936</v>
      </c>
      <c r="D6" s="14">
        <v>20856</v>
      </c>
      <c r="E6" s="15">
        <v>12.401146404404857</v>
      </c>
      <c r="F6" s="14">
        <v>5484</v>
      </c>
      <c r="G6" s="14">
        <v>3793</v>
      </c>
      <c r="H6" s="14">
        <v>11060</v>
      </c>
      <c r="I6" s="14">
        <v>519</v>
      </c>
      <c r="J6" s="14">
        <v>1014</v>
      </c>
      <c r="K6" s="16">
        <v>1386</v>
      </c>
      <c r="L6">
        <f t="shared" si="0"/>
        <v>2400</v>
      </c>
    </row>
    <row r="7" spans="1:12" ht="12">
      <c r="A7" s="13" t="s">
        <v>21</v>
      </c>
      <c r="B7" s="14">
        <v>138444</v>
      </c>
      <c r="C7" s="14">
        <v>112507</v>
      </c>
      <c r="D7" s="14">
        <v>22429</v>
      </c>
      <c r="E7" s="15">
        <v>16.35386589669554</v>
      </c>
      <c r="F7" s="14">
        <v>7402</v>
      </c>
      <c r="G7" s="14">
        <v>4319</v>
      </c>
      <c r="H7" s="14">
        <v>10144</v>
      </c>
      <c r="I7" s="14">
        <v>564</v>
      </c>
      <c r="J7" s="14">
        <v>1296</v>
      </c>
      <c r="K7" s="16">
        <v>2212</v>
      </c>
      <c r="L7">
        <f t="shared" si="0"/>
        <v>3508</v>
      </c>
    </row>
    <row r="8" spans="1:12" ht="12">
      <c r="A8" s="13" t="s">
        <v>23</v>
      </c>
      <c r="B8" s="14">
        <v>159689</v>
      </c>
      <c r="C8" s="14">
        <v>114470</v>
      </c>
      <c r="D8" s="14">
        <v>31253</v>
      </c>
      <c r="E8" s="15">
        <v>19.921596124426312</v>
      </c>
      <c r="F8" s="14">
        <v>9897</v>
      </c>
      <c r="G8" s="14">
        <v>5728</v>
      </c>
      <c r="H8" s="14">
        <v>14922</v>
      </c>
      <c r="I8" s="14">
        <v>706</v>
      </c>
      <c r="J8" s="14">
        <v>2809</v>
      </c>
      <c r="K8" s="16">
        <v>11157</v>
      </c>
      <c r="L8">
        <f t="shared" si="0"/>
        <v>13966</v>
      </c>
    </row>
    <row r="9" spans="1:12" ht="12">
      <c r="A9" s="13" t="s">
        <v>25</v>
      </c>
      <c r="B9" s="14">
        <v>98555</v>
      </c>
      <c r="C9" s="14">
        <v>76359</v>
      </c>
      <c r="D9" s="14">
        <v>18368</v>
      </c>
      <c r="E9" s="15">
        <v>18.994436516307832</v>
      </c>
      <c r="F9" s="14">
        <v>7462</v>
      </c>
      <c r="G9" s="14">
        <v>5261</v>
      </c>
      <c r="H9" s="14">
        <v>4740</v>
      </c>
      <c r="I9" s="14">
        <v>905</v>
      </c>
      <c r="J9" s="14">
        <v>1853</v>
      </c>
      <c r="K9" s="16">
        <v>1975</v>
      </c>
      <c r="L9">
        <f t="shared" si="0"/>
        <v>3828</v>
      </c>
    </row>
    <row r="10" spans="1:12" ht="12">
      <c r="A10" s="13" t="s">
        <v>29</v>
      </c>
      <c r="B10" s="14">
        <v>27215</v>
      </c>
      <c r="C10" s="14">
        <v>20982</v>
      </c>
      <c r="D10" s="14">
        <v>4342</v>
      </c>
      <c r="E10" s="15">
        <v>16.240882737983917</v>
      </c>
      <c r="F10" s="14">
        <v>1286</v>
      </c>
      <c r="G10" s="14">
        <v>1233</v>
      </c>
      <c r="H10" s="14">
        <v>1714</v>
      </c>
      <c r="I10" s="14">
        <v>109</v>
      </c>
      <c r="J10" s="14">
        <v>480</v>
      </c>
      <c r="K10" s="16">
        <v>1411</v>
      </c>
      <c r="L10">
        <f t="shared" si="0"/>
        <v>1891</v>
      </c>
    </row>
    <row r="11" spans="1:12" ht="12">
      <c r="A11" s="13" t="s">
        <v>27</v>
      </c>
      <c r="B11" s="14">
        <v>82529</v>
      </c>
      <c r="C11" s="14">
        <v>57646</v>
      </c>
      <c r="D11" s="14">
        <v>12716</v>
      </c>
      <c r="E11" s="15">
        <v>15.839956152370513</v>
      </c>
      <c r="F11" s="14">
        <v>3927</v>
      </c>
      <c r="G11" s="14">
        <v>2484</v>
      </c>
      <c r="H11" s="14">
        <v>5877</v>
      </c>
      <c r="I11" s="14">
        <v>428</v>
      </c>
      <c r="J11" s="14">
        <v>2251</v>
      </c>
      <c r="K11" s="16">
        <v>9916</v>
      </c>
      <c r="L11">
        <f t="shared" si="0"/>
        <v>12167</v>
      </c>
    </row>
    <row r="18" spans="3:8" ht="12">
      <c r="C18" t="str">
        <f>C3</f>
        <v>White</v>
      </c>
      <c r="D18" t="str">
        <f>F3</f>
        <v>Black</v>
      </c>
      <c r="E18" t="str">
        <f>G3</f>
        <v>Hispanic</v>
      </c>
      <c r="F18" t="str">
        <f>H3</f>
        <v>Asian/ Pacific Islander</v>
      </c>
      <c r="G18" t="str">
        <f>I3</f>
        <v>American Indian/ Alaska Native</v>
      </c>
      <c r="H18" t="str">
        <f>L3</f>
        <v>Race/ethnicity unkown</v>
      </c>
    </row>
    <row r="19" spans="2:10" ht="12">
      <c r="B19" t="str">
        <f>A11</f>
        <v>Other faculty</v>
      </c>
      <c r="C19" s="36">
        <f>C11/B11</f>
        <v>0.6984938627633923</v>
      </c>
      <c r="D19" s="36">
        <f>F11/B11</f>
        <v>0.04758327375831526</v>
      </c>
      <c r="E19" s="36">
        <f>G11/B11</f>
        <v>0.03009851082649735</v>
      </c>
      <c r="F19" s="36">
        <f>H11/B11</f>
        <v>0.0712113317742854</v>
      </c>
      <c r="G19" s="36">
        <f>I11/B11</f>
        <v>0.005186055810684729</v>
      </c>
      <c r="H19" s="36">
        <f>L11/B11</f>
        <v>0.14742696506682498</v>
      </c>
      <c r="I19" s="33"/>
      <c r="J19">
        <f aca="true" t="shared" si="1" ref="J19:J24">SUM(C19:H19)</f>
        <v>1.0000000000000002</v>
      </c>
    </row>
    <row r="20" spans="2:10" ht="12">
      <c r="B20" t="str">
        <f>A10</f>
        <v>Lecturers</v>
      </c>
      <c r="C20" s="36">
        <f>C10/B10</f>
        <v>0.7709718905015617</v>
      </c>
      <c r="D20" s="36">
        <f>F10/B10</f>
        <v>0.04725335293036928</v>
      </c>
      <c r="E20" s="36">
        <f>G10/B10</f>
        <v>0.045305897483005696</v>
      </c>
      <c r="F20" s="36">
        <f>H10/B10</f>
        <v>0.06297997427889032</v>
      </c>
      <c r="G20" s="36">
        <f>I10/B10</f>
        <v>0.004005144221936432</v>
      </c>
      <c r="H20" s="36">
        <f>L10/B10</f>
        <v>0.06948374058423663</v>
      </c>
      <c r="I20" s="33"/>
      <c r="J20">
        <f t="shared" si="1"/>
        <v>1</v>
      </c>
    </row>
    <row r="21" spans="2:10" ht="12">
      <c r="B21" t="str">
        <f>A9</f>
        <v>Instructors</v>
      </c>
      <c r="C21" s="36">
        <f>C9/B9</f>
        <v>0.774785652681244</v>
      </c>
      <c r="D21" s="36">
        <f>F9/B9</f>
        <v>0.07571406828674344</v>
      </c>
      <c r="E21" s="36">
        <f>G9/B9</f>
        <v>0.05338136066155953</v>
      </c>
      <c r="F21" s="36">
        <f>H9/B9</f>
        <v>0.048094972350464206</v>
      </c>
      <c r="G21" s="36">
        <f>I9/B9</f>
        <v>0.009182689868601289</v>
      </c>
      <c r="H21" s="36">
        <f>L9/B9</f>
        <v>0.03884125615138755</v>
      </c>
      <c r="I21" s="33"/>
      <c r="J21">
        <f t="shared" si="1"/>
        <v>1</v>
      </c>
    </row>
    <row r="22" spans="2:10" ht="12">
      <c r="B22" t="str">
        <f>A8</f>
        <v>Assistant professors</v>
      </c>
      <c r="C22" s="36">
        <f>C8/B8</f>
        <v>0.7168308399451434</v>
      </c>
      <c r="D22" s="36">
        <f>F8/B8</f>
        <v>0.0619767172441433</v>
      </c>
      <c r="E22" s="36">
        <f>G8/B8</f>
        <v>0.03586972177169373</v>
      </c>
      <c r="F22" s="36">
        <f>H8/B8</f>
        <v>0.0934441320316365</v>
      </c>
      <c r="G22" s="36">
        <f>I8/B8</f>
        <v>0.0044210935004915805</v>
      </c>
      <c r="H22" s="36">
        <f>L8/B8</f>
        <v>0.08745749550689152</v>
      </c>
      <c r="I22" s="33"/>
      <c r="J22">
        <f t="shared" si="1"/>
        <v>1</v>
      </c>
    </row>
    <row r="23" spans="2:10" ht="12">
      <c r="B23" t="str">
        <f>A7</f>
        <v>Associate professors</v>
      </c>
      <c r="C23" s="36">
        <f>C7/B7</f>
        <v>0.8126534916644997</v>
      </c>
      <c r="D23" s="36">
        <f>F7/B7</f>
        <v>0.05346566120597498</v>
      </c>
      <c r="E23" s="36">
        <f>G7/B7</f>
        <v>0.031196729363497155</v>
      </c>
      <c r="F23" s="36">
        <f>H7/B7</f>
        <v>0.07327150327930426</v>
      </c>
      <c r="G23" s="36">
        <f>I7/B7</f>
        <v>0.004073849354251539</v>
      </c>
      <c r="H23" s="36">
        <f>L7/B7</f>
        <v>0.025338765132472334</v>
      </c>
      <c r="I23" s="33"/>
      <c r="J23">
        <f t="shared" si="1"/>
        <v>1</v>
      </c>
    </row>
    <row r="24" spans="2:10" ht="12">
      <c r="B24" t="str">
        <f>A6</f>
        <v>Professors</v>
      </c>
      <c r="C24" s="36">
        <f>C6/$B6</f>
        <v>0.8625466925150125</v>
      </c>
      <c r="D24" s="36">
        <f>F6/B6</f>
        <v>0.03241288004160953</v>
      </c>
      <c r="E24" s="36">
        <f>G6/$B6</f>
        <v>0.022418317650952764</v>
      </c>
      <c r="F24" s="36">
        <f>H6/$B6</f>
        <v>0.0653695210175422</v>
      </c>
      <c r="G24" s="36">
        <f>I6/$B6</f>
        <v>0.0030675209229750816</v>
      </c>
      <c r="H24" s="36">
        <f>L6/$B6</f>
        <v>0.014185067851907892</v>
      </c>
      <c r="I24" s="33"/>
      <c r="J24">
        <f t="shared" si="1"/>
        <v>1.0000000000000002</v>
      </c>
    </row>
    <row r="27" spans="3:8" ht="12">
      <c r="C27" t="str">
        <f>H18</f>
        <v>Race/ethnicity unkown</v>
      </c>
      <c r="D27" t="str">
        <f>G18</f>
        <v>American Indian/ Alaska Native</v>
      </c>
      <c r="E27" t="str">
        <f>F18</f>
        <v>Asian/ Pacific Islander</v>
      </c>
      <c r="F27" t="str">
        <f>E18</f>
        <v>Hispanic</v>
      </c>
      <c r="G27" t="str">
        <f>D18</f>
        <v>Black</v>
      </c>
      <c r="H27" t="str">
        <f>C18</f>
        <v>White</v>
      </c>
    </row>
    <row r="28" spans="2:8" ht="12">
      <c r="B28" t="s">
        <v>18</v>
      </c>
      <c r="C28" s="34">
        <f aca="true" t="shared" si="2" ref="C28:C33">L6/B6</f>
        <v>0.014185067851907892</v>
      </c>
      <c r="D28" s="34">
        <f aca="true" t="shared" si="3" ref="D28:D33">I6/B6</f>
        <v>0.0030675209229750816</v>
      </c>
      <c r="E28" s="34">
        <f aca="true" t="shared" si="4" ref="E28:E33">H6/B6</f>
        <v>0.0653695210175422</v>
      </c>
      <c r="F28" s="34">
        <f aca="true" t="shared" si="5" ref="F28:F33">G6/B6</f>
        <v>0.022418317650952764</v>
      </c>
      <c r="G28" s="34">
        <f aca="true" t="shared" si="6" ref="G28:G33">F6/B6</f>
        <v>0.03241288004160953</v>
      </c>
      <c r="H28" s="34">
        <f aca="true" t="shared" si="7" ref="H28:H33">C6/B6</f>
        <v>0.8625466925150125</v>
      </c>
    </row>
    <row r="29" spans="2:8" ht="12">
      <c r="B29" t="s">
        <v>20</v>
      </c>
      <c r="C29" s="35">
        <f t="shared" si="2"/>
        <v>0.025338765132472334</v>
      </c>
      <c r="D29" s="35">
        <f t="shared" si="3"/>
        <v>0.004073849354251539</v>
      </c>
      <c r="E29" s="35">
        <f t="shared" si="4"/>
        <v>0.07327150327930426</v>
      </c>
      <c r="F29" s="35">
        <f t="shared" si="5"/>
        <v>0.031196729363497155</v>
      </c>
      <c r="G29" s="35">
        <f t="shared" si="6"/>
        <v>0.05346566120597498</v>
      </c>
      <c r="H29" s="35">
        <f t="shared" si="7"/>
        <v>0.8126534916644997</v>
      </c>
    </row>
    <row r="30" spans="2:8" ht="12">
      <c r="B30" t="s">
        <v>22</v>
      </c>
      <c r="C30" s="35">
        <f t="shared" si="2"/>
        <v>0.08745749550689152</v>
      </c>
      <c r="D30" s="35">
        <f t="shared" si="3"/>
        <v>0.0044210935004915805</v>
      </c>
      <c r="E30" s="35">
        <f t="shared" si="4"/>
        <v>0.0934441320316365</v>
      </c>
      <c r="F30" s="35">
        <f t="shared" si="5"/>
        <v>0.03586972177169373</v>
      </c>
      <c r="G30" s="35">
        <f t="shared" si="6"/>
        <v>0.0619767172441433</v>
      </c>
      <c r="H30" s="35">
        <f t="shared" si="7"/>
        <v>0.7168308399451434</v>
      </c>
    </row>
    <row r="31" spans="2:8" ht="12">
      <c r="B31" t="s">
        <v>24</v>
      </c>
      <c r="C31" s="35">
        <f t="shared" si="2"/>
        <v>0.03884125615138755</v>
      </c>
      <c r="D31" s="35">
        <f t="shared" si="3"/>
        <v>0.009182689868601289</v>
      </c>
      <c r="E31" s="35">
        <f t="shared" si="4"/>
        <v>0.048094972350464206</v>
      </c>
      <c r="F31" s="35">
        <f t="shared" si="5"/>
        <v>0.05338136066155953</v>
      </c>
      <c r="G31" s="35">
        <f t="shared" si="6"/>
        <v>0.07571406828674344</v>
      </c>
      <c r="H31" s="35">
        <f t="shared" si="7"/>
        <v>0.774785652681244</v>
      </c>
    </row>
    <row r="32" spans="2:8" ht="12">
      <c r="B32" t="s">
        <v>28</v>
      </c>
      <c r="C32" s="35">
        <f t="shared" si="2"/>
        <v>0.06948374058423663</v>
      </c>
      <c r="D32" s="35">
        <f t="shared" si="3"/>
        <v>0.004005144221936432</v>
      </c>
      <c r="E32" s="35">
        <f t="shared" si="4"/>
        <v>0.06297997427889032</v>
      </c>
      <c r="F32" s="35">
        <f t="shared" si="5"/>
        <v>0.045305897483005696</v>
      </c>
      <c r="G32" s="35">
        <f t="shared" si="6"/>
        <v>0.04725335293036928</v>
      </c>
      <c r="H32" s="35">
        <f t="shared" si="7"/>
        <v>0.7709718905015617</v>
      </c>
    </row>
    <row r="33" spans="2:8" ht="12">
      <c r="B33" t="s">
        <v>26</v>
      </c>
      <c r="C33" s="35">
        <f t="shared" si="2"/>
        <v>0.14742696506682498</v>
      </c>
      <c r="D33" s="35">
        <f t="shared" si="3"/>
        <v>0.005186055810684729</v>
      </c>
      <c r="E33" s="35">
        <f t="shared" si="4"/>
        <v>0.0712113317742854</v>
      </c>
      <c r="F33" s="35">
        <f t="shared" si="5"/>
        <v>0.03009851082649735</v>
      </c>
      <c r="G33" s="35">
        <f t="shared" si="6"/>
        <v>0.04758327375831526</v>
      </c>
      <c r="H33" s="35">
        <f t="shared" si="7"/>
        <v>0.6984938627633923</v>
      </c>
    </row>
    <row r="36" spans="2:3" ht="12">
      <c r="B36" t="s">
        <v>18</v>
      </c>
      <c r="C36" s="34">
        <f aca="true" t="shared" si="8" ref="C36:C41">B6/B$5</f>
        <v>0.25042331237493043</v>
      </c>
    </row>
    <row r="37" spans="2:3" ht="12">
      <c r="B37" t="s">
        <v>20</v>
      </c>
      <c r="C37" s="34">
        <f t="shared" si="8"/>
        <v>0.20491279173031154</v>
      </c>
    </row>
    <row r="38" spans="2:3" ht="12">
      <c r="B38" t="s">
        <v>22</v>
      </c>
      <c r="C38" s="34">
        <f t="shared" si="8"/>
        <v>0.23635779664428735</v>
      </c>
    </row>
    <row r="39" spans="2:3" ht="12">
      <c r="B39" t="s">
        <v>24</v>
      </c>
      <c r="C39" s="34">
        <f t="shared" si="8"/>
        <v>0.14587255633310836</v>
      </c>
    </row>
    <row r="40" spans="2:3" ht="12">
      <c r="B40" t="s">
        <v>28</v>
      </c>
      <c r="C40" s="34">
        <f t="shared" si="8"/>
        <v>0.040281280712348884</v>
      </c>
    </row>
    <row r="41" spans="2:3" ht="12">
      <c r="B41" t="s">
        <v>26</v>
      </c>
      <c r="C41" s="34">
        <f t="shared" si="8"/>
        <v>0.12215226220501343</v>
      </c>
    </row>
    <row r="42" ht="12">
      <c r="C42" s="34">
        <f>SUM(C36:C41)</f>
        <v>1</v>
      </c>
    </row>
    <row r="44" spans="3:8" ht="12">
      <c r="C44" t="s">
        <v>51</v>
      </c>
      <c r="D44" t="s">
        <v>53</v>
      </c>
      <c r="E44" t="s">
        <v>32</v>
      </c>
      <c r="F44" t="s">
        <v>52</v>
      </c>
      <c r="G44" t="s">
        <v>49</v>
      </c>
      <c r="H44" t="s">
        <v>17</v>
      </c>
    </row>
    <row r="45" spans="3:8" ht="12">
      <c r="C45" s="35">
        <f>C5/B5</f>
        <v>0.7813517577824352</v>
      </c>
      <c r="D45" s="35">
        <f>F5/B5</f>
        <v>0.052481853812179555</v>
      </c>
      <c r="E45" s="35">
        <f>G5/B5</f>
        <v>0.03377322297609321</v>
      </c>
      <c r="F45" s="35">
        <f>H5/B5</f>
        <v>0.07172184528672752</v>
      </c>
      <c r="G45" s="35">
        <f>I5/B5</f>
        <v>0.004782245746154666</v>
      </c>
      <c r="H45" s="35">
        <f>L5/B5</f>
        <v>0.05588907439640984</v>
      </c>
    </row>
  </sheetData>
  <mergeCells count="5">
    <mergeCell ref="B1:B2"/>
    <mergeCell ref="C1:C2"/>
    <mergeCell ref="D1:I1"/>
    <mergeCell ref="J1:J2"/>
    <mergeCell ref="K1:K2"/>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L98"/>
  <sheetViews>
    <sheetView workbookViewId="0" topLeftCell="D1">
      <selection activeCell="L21" sqref="L21"/>
    </sheetView>
  </sheetViews>
  <sheetFormatPr defaultColWidth="11.00390625" defaultRowHeight="12.75"/>
  <sheetData>
    <row r="1" spans="2:11" ht="12">
      <c r="B1" s="46" t="s">
        <v>30</v>
      </c>
      <c r="C1" s="46" t="s">
        <v>51</v>
      </c>
      <c r="D1" s="48"/>
      <c r="E1" s="49"/>
      <c r="F1" s="49"/>
      <c r="G1" s="49"/>
      <c r="H1" s="49"/>
      <c r="I1" s="50"/>
      <c r="J1" s="46" t="s">
        <v>50</v>
      </c>
      <c r="K1" s="44" t="s">
        <v>11</v>
      </c>
    </row>
    <row r="2" spans="2:11" ht="48">
      <c r="B2" s="47"/>
      <c r="C2" s="47" t="s">
        <v>31</v>
      </c>
      <c r="D2" s="32" t="s">
        <v>3</v>
      </c>
      <c r="E2" s="32" t="s">
        <v>4</v>
      </c>
      <c r="F2" s="21" t="s">
        <v>53</v>
      </c>
      <c r="G2" s="21" t="s">
        <v>32</v>
      </c>
      <c r="H2" s="21" t="s">
        <v>52</v>
      </c>
      <c r="I2" s="21" t="s">
        <v>49</v>
      </c>
      <c r="J2" s="47"/>
      <c r="K2" s="45"/>
    </row>
    <row r="3" spans="2:12" ht="48">
      <c r="B3" s="3" t="s">
        <v>12</v>
      </c>
      <c r="C3" s="3" t="s">
        <v>13</v>
      </c>
      <c r="D3" s="3">
        <v>4</v>
      </c>
      <c r="E3" s="3">
        <v>5</v>
      </c>
      <c r="F3" s="3" t="s">
        <v>14</v>
      </c>
      <c r="G3" s="3" t="s">
        <v>15</v>
      </c>
      <c r="H3" s="21" t="s">
        <v>52</v>
      </c>
      <c r="I3" s="21" t="s">
        <v>49</v>
      </c>
      <c r="J3" s="3">
        <v>10</v>
      </c>
      <c r="K3" s="4">
        <v>11</v>
      </c>
      <c r="L3" s="21" t="s">
        <v>16</v>
      </c>
    </row>
    <row r="4" spans="2:11" ht="12" customHeight="1">
      <c r="B4" s="6"/>
      <c r="C4" s="6"/>
      <c r="D4" s="6"/>
      <c r="E4" s="6"/>
      <c r="F4" s="6"/>
      <c r="G4" s="6"/>
      <c r="H4" s="6"/>
      <c r="I4" s="6"/>
      <c r="J4" s="6"/>
      <c r="K4" s="7"/>
    </row>
    <row r="5" spans="1:12" ht="12">
      <c r="A5" s="8" t="s">
        <v>46</v>
      </c>
      <c r="B5" s="9">
        <v>703463</v>
      </c>
      <c r="C5" s="9">
        <v>540460</v>
      </c>
      <c r="D5" s="9">
        <v>119906</v>
      </c>
      <c r="E5" s="10">
        <v>17.337779140181727</v>
      </c>
      <c r="F5" s="9">
        <v>37930</v>
      </c>
      <c r="G5" s="9">
        <v>24975</v>
      </c>
      <c r="H5" s="9">
        <v>53661</v>
      </c>
      <c r="I5" s="9">
        <v>3340</v>
      </c>
      <c r="J5" s="9">
        <v>11875</v>
      </c>
      <c r="K5" s="11">
        <v>31222</v>
      </c>
      <c r="L5">
        <f aca="true" t="shared" si="0" ref="L5:L11">SUM(J5:K5)</f>
        <v>43097</v>
      </c>
    </row>
    <row r="6" spans="1:12" ht="12">
      <c r="A6" s="13" t="s">
        <v>19</v>
      </c>
      <c r="B6" s="14">
        <v>173395</v>
      </c>
      <c r="C6" s="14">
        <v>147867</v>
      </c>
      <c r="D6" s="14">
        <v>22734</v>
      </c>
      <c r="E6" s="15">
        <v>13.210836442243995</v>
      </c>
      <c r="F6" s="14">
        <v>5839</v>
      </c>
      <c r="G6" s="14">
        <v>4128</v>
      </c>
      <c r="H6" s="14">
        <v>12239</v>
      </c>
      <c r="I6" s="14">
        <v>528</v>
      </c>
      <c r="J6" s="14">
        <v>1309</v>
      </c>
      <c r="K6" s="16">
        <v>1485</v>
      </c>
      <c r="L6">
        <f t="shared" si="0"/>
        <v>2794</v>
      </c>
    </row>
    <row r="7" spans="1:12" ht="12">
      <c r="A7" s="13" t="s">
        <v>21</v>
      </c>
      <c r="B7" s="14">
        <v>143692</v>
      </c>
      <c r="C7" s="14">
        <v>115274</v>
      </c>
      <c r="D7" s="14">
        <v>24255</v>
      </c>
      <c r="E7" s="15">
        <v>17.073290911138642</v>
      </c>
      <c r="F7" s="14">
        <v>7855</v>
      </c>
      <c r="G7" s="14">
        <v>4714</v>
      </c>
      <c r="H7" s="14">
        <v>11082</v>
      </c>
      <c r="I7" s="14">
        <v>604</v>
      </c>
      <c r="J7" s="14">
        <v>1628</v>
      </c>
      <c r="K7" s="16">
        <v>2535</v>
      </c>
      <c r="L7">
        <f t="shared" si="0"/>
        <v>4163</v>
      </c>
    </row>
    <row r="8" spans="1:12" ht="12">
      <c r="A8" s="13" t="s">
        <v>23</v>
      </c>
      <c r="B8" s="14">
        <v>168508</v>
      </c>
      <c r="C8" s="14">
        <v>117618</v>
      </c>
      <c r="D8" s="14">
        <v>34940</v>
      </c>
      <c r="E8" s="15">
        <v>21.186671921899162</v>
      </c>
      <c r="F8" s="14">
        <v>10642</v>
      </c>
      <c r="G8" s="14">
        <v>6329</v>
      </c>
      <c r="H8" s="14">
        <v>17290</v>
      </c>
      <c r="I8" s="14">
        <v>679</v>
      </c>
      <c r="J8" s="14">
        <v>3593</v>
      </c>
      <c r="K8" s="16">
        <v>12357</v>
      </c>
      <c r="L8">
        <f t="shared" si="0"/>
        <v>15950</v>
      </c>
    </row>
    <row r="9" spans="1:12" ht="12">
      <c r="A9" s="13" t="s">
        <v>25</v>
      </c>
      <c r="B9" s="14">
        <v>101429</v>
      </c>
      <c r="C9" s="14">
        <v>77609</v>
      </c>
      <c r="D9" s="14">
        <v>19470</v>
      </c>
      <c r="E9" s="15">
        <v>19.6509855771657</v>
      </c>
      <c r="F9" s="14">
        <v>7480</v>
      </c>
      <c r="G9" s="14">
        <v>5800</v>
      </c>
      <c r="H9" s="14">
        <v>5225</v>
      </c>
      <c r="I9" s="14">
        <v>965</v>
      </c>
      <c r="J9" s="14">
        <v>2350</v>
      </c>
      <c r="K9" s="16">
        <v>2000</v>
      </c>
      <c r="L9">
        <f t="shared" si="0"/>
        <v>4350</v>
      </c>
    </row>
    <row r="10" spans="1:12" ht="12">
      <c r="A10" s="13" t="s">
        <v>29</v>
      </c>
      <c r="B10" s="14">
        <v>31264</v>
      </c>
      <c r="C10" s="14">
        <v>23470</v>
      </c>
      <c r="D10" s="14">
        <v>5326</v>
      </c>
      <c r="E10" s="15">
        <v>17.40352253047087</v>
      </c>
      <c r="F10" s="14">
        <v>1602</v>
      </c>
      <c r="G10" s="14">
        <v>1492</v>
      </c>
      <c r="H10" s="14">
        <v>2081</v>
      </c>
      <c r="I10" s="14">
        <v>151</v>
      </c>
      <c r="J10" s="14">
        <v>661</v>
      </c>
      <c r="K10" s="16">
        <v>1807</v>
      </c>
      <c r="L10">
        <f t="shared" si="0"/>
        <v>2468</v>
      </c>
    </row>
    <row r="11" spans="1:12" ht="12">
      <c r="A11" s="13" t="s">
        <v>27</v>
      </c>
      <c r="B11" s="14">
        <v>85175</v>
      </c>
      <c r="C11" s="14">
        <v>58622</v>
      </c>
      <c r="D11" s="14">
        <v>13181</v>
      </c>
      <c r="E11" s="15">
        <v>15.91120338962591</v>
      </c>
      <c r="F11" s="14">
        <v>4512</v>
      </c>
      <c r="G11" s="14">
        <v>2512</v>
      </c>
      <c r="H11" s="14">
        <v>5744</v>
      </c>
      <c r="I11" s="14">
        <v>413</v>
      </c>
      <c r="J11" s="14">
        <v>2334</v>
      </c>
      <c r="K11" s="16">
        <v>11038</v>
      </c>
      <c r="L11">
        <f t="shared" si="0"/>
        <v>13372</v>
      </c>
    </row>
    <row r="18" spans="3:8" ht="12">
      <c r="C18" t="str">
        <f>C3</f>
        <v>White</v>
      </c>
      <c r="D18" t="str">
        <f>F3</f>
        <v>Black</v>
      </c>
      <c r="E18" t="str">
        <f>G3</f>
        <v>Hispanic</v>
      </c>
      <c r="F18" t="str">
        <f>H3</f>
        <v>Asian/ Pacific Islander</v>
      </c>
      <c r="G18" t="str">
        <f>I3</f>
        <v>American Indian/ Alaska Native</v>
      </c>
      <c r="H18" t="str">
        <f>L3</f>
        <v>Race/ethnicity unkown</v>
      </c>
    </row>
    <row r="19" spans="2:10" ht="12">
      <c r="B19" t="str">
        <f>A11</f>
        <v>Other faculty</v>
      </c>
      <c r="C19" s="35">
        <f>C11/B11</f>
        <v>0.688253595538597</v>
      </c>
      <c r="D19" s="35">
        <f>F11/B11</f>
        <v>0.05297329028470795</v>
      </c>
      <c r="E19" s="35">
        <f>G11/B11</f>
        <v>0.029492221896096273</v>
      </c>
      <c r="F19" s="35">
        <f>H11/B11</f>
        <v>0.06743762841209275</v>
      </c>
      <c r="G19" s="35">
        <f>I11/B11</f>
        <v>0.004848840622248312</v>
      </c>
      <c r="H19" s="35">
        <f>L11/B11</f>
        <v>0.1569944232462577</v>
      </c>
      <c r="I19" s="35"/>
      <c r="J19">
        <f aca="true" t="shared" si="1" ref="J19:J24">SUM(C19:H19)</f>
        <v>1</v>
      </c>
    </row>
    <row r="20" spans="2:10" ht="12">
      <c r="B20" t="str">
        <f>A10</f>
        <v>Lecturers</v>
      </c>
      <c r="C20" s="35">
        <f>C10/B10</f>
        <v>0.7507036847492323</v>
      </c>
      <c r="D20" s="35">
        <f>F10/B10</f>
        <v>0.0512410440122825</v>
      </c>
      <c r="E20" s="35">
        <f>G10/B10</f>
        <v>0.04772262026612078</v>
      </c>
      <c r="F20" s="35">
        <f>H10/B10</f>
        <v>0.0665621801432958</v>
      </c>
      <c r="G20" s="35">
        <f>I10/B10</f>
        <v>0.004829836233367452</v>
      </c>
      <c r="H20" s="35">
        <f>L10/B10</f>
        <v>0.07894063459570112</v>
      </c>
      <c r="I20" s="35"/>
      <c r="J20">
        <f t="shared" si="1"/>
        <v>0.9999999999999999</v>
      </c>
    </row>
    <row r="21" spans="2:10" ht="12">
      <c r="B21" t="str">
        <f>A9</f>
        <v>Instructors</v>
      </c>
      <c r="C21" s="35">
        <f>C9/B9</f>
        <v>0.7651559218763865</v>
      </c>
      <c r="D21" s="35">
        <f>F9/B9</f>
        <v>0.07374616726971576</v>
      </c>
      <c r="E21" s="35">
        <f>G9/B9</f>
        <v>0.057182856973843774</v>
      </c>
      <c r="F21" s="35">
        <f>H9/B9</f>
        <v>0.051513866842816156</v>
      </c>
      <c r="G21" s="35">
        <f>I9/B9</f>
        <v>0.00951404430685504</v>
      </c>
      <c r="H21" s="35">
        <f>L9/B9</f>
        <v>0.04288714273038283</v>
      </c>
      <c r="I21" s="35"/>
      <c r="J21">
        <f t="shared" si="1"/>
        <v>0.9999999999999999</v>
      </c>
    </row>
    <row r="22" spans="2:10" ht="12">
      <c r="B22" t="str">
        <f>A8</f>
        <v>Assistant professors</v>
      </c>
      <c r="C22" s="35">
        <f>C8/B8</f>
        <v>0.6979965342891732</v>
      </c>
      <c r="D22" s="35">
        <f>F8/B8</f>
        <v>0.06315427160728274</v>
      </c>
      <c r="E22" s="35">
        <f>G8/B8</f>
        <v>0.037559047641655</v>
      </c>
      <c r="F22" s="35">
        <f>H8/B8</f>
        <v>0.10260640444370593</v>
      </c>
      <c r="G22" s="35">
        <f>I8/B8</f>
        <v>0.004029482279773067</v>
      </c>
      <c r="H22" s="35">
        <f>L8/B8</f>
        <v>0.09465425973841005</v>
      </c>
      <c r="I22" s="35"/>
      <c r="J22">
        <f t="shared" si="1"/>
        <v>0.9999999999999999</v>
      </c>
    </row>
    <row r="23" spans="2:10" ht="12">
      <c r="B23" t="str">
        <f>A7</f>
        <v>Associate professors</v>
      </c>
      <c r="C23" s="35">
        <f>C7/B7</f>
        <v>0.8022297692286279</v>
      </c>
      <c r="D23" s="35">
        <f>F7/B7</f>
        <v>0.054665534615705814</v>
      </c>
      <c r="E23" s="35">
        <f>G7/B7</f>
        <v>0.03280628009910085</v>
      </c>
      <c r="F23" s="35">
        <f>H7/B7</f>
        <v>0.0771232914845642</v>
      </c>
      <c r="G23" s="35">
        <f>I7/B7</f>
        <v>0.004203435125128748</v>
      </c>
      <c r="H23" s="35">
        <f>L7/B7</f>
        <v>0.02897168944687248</v>
      </c>
      <c r="I23" s="35"/>
      <c r="J23">
        <f t="shared" si="1"/>
        <v>0.9999999999999999</v>
      </c>
    </row>
    <row r="24" spans="2:10" ht="12">
      <c r="B24" t="str">
        <f>A6</f>
        <v>Professors</v>
      </c>
      <c r="C24" s="35">
        <f>C6/$B6</f>
        <v>0.8527754548862424</v>
      </c>
      <c r="D24" s="36">
        <f>F6/B6</f>
        <v>0.03367455808991032</v>
      </c>
      <c r="E24" s="35">
        <f>G6/$B6</f>
        <v>0.023806914847602296</v>
      </c>
      <c r="F24" s="36">
        <f>H6/$B6</f>
        <v>0.07058450359006892</v>
      </c>
      <c r="G24" s="36">
        <f>I6/$B6</f>
        <v>0.003045070503763084</v>
      </c>
      <c r="H24" s="36">
        <f>L6/$B6</f>
        <v>0.016113498082412987</v>
      </c>
      <c r="I24" s="35"/>
      <c r="J24">
        <f t="shared" si="1"/>
        <v>1.0000000000000002</v>
      </c>
    </row>
    <row r="27" spans="3:8" ht="12">
      <c r="C27" t="str">
        <f>H18</f>
        <v>Race/ethnicity unkown</v>
      </c>
      <c r="D27" t="str">
        <f>G18</f>
        <v>American Indian/ Alaska Native</v>
      </c>
      <c r="E27" t="str">
        <f>F18</f>
        <v>Asian/ Pacific Islander</v>
      </c>
      <c r="F27" t="str">
        <f>E18</f>
        <v>Hispanic</v>
      </c>
      <c r="G27" t="str">
        <f>D18</f>
        <v>Black</v>
      </c>
      <c r="H27" t="str">
        <f>C18</f>
        <v>White</v>
      </c>
    </row>
    <row r="28" spans="2:8" ht="12">
      <c r="B28" t="s">
        <v>18</v>
      </c>
      <c r="C28" s="35">
        <f aca="true" t="shared" si="2" ref="C28:C33">L6/B6</f>
        <v>0.016113498082412987</v>
      </c>
      <c r="D28" s="35">
        <f aca="true" t="shared" si="3" ref="D28:D33">I6/B6</f>
        <v>0.003045070503763084</v>
      </c>
      <c r="E28" s="35">
        <f aca="true" t="shared" si="4" ref="E28:E33">H6/B6</f>
        <v>0.07058450359006892</v>
      </c>
      <c r="F28" s="35">
        <f aca="true" t="shared" si="5" ref="F28:F33">G6/B6</f>
        <v>0.023806914847602296</v>
      </c>
      <c r="G28" s="35">
        <f aca="true" t="shared" si="6" ref="G28:G33">F6/B6</f>
        <v>0.03367455808991032</v>
      </c>
      <c r="H28" s="35">
        <f aca="true" t="shared" si="7" ref="H28:H33">C6/B6</f>
        <v>0.8527754548862424</v>
      </c>
    </row>
    <row r="29" spans="2:8" ht="12">
      <c r="B29" t="s">
        <v>20</v>
      </c>
      <c r="C29" s="35">
        <f t="shared" si="2"/>
        <v>0.02897168944687248</v>
      </c>
      <c r="D29" s="35">
        <f t="shared" si="3"/>
        <v>0.004203435125128748</v>
      </c>
      <c r="E29" s="35">
        <f t="shared" si="4"/>
        <v>0.0771232914845642</v>
      </c>
      <c r="F29" s="35">
        <f t="shared" si="5"/>
        <v>0.03280628009910085</v>
      </c>
      <c r="G29" s="35">
        <f t="shared" si="6"/>
        <v>0.054665534615705814</v>
      </c>
      <c r="H29" s="35">
        <f t="shared" si="7"/>
        <v>0.8022297692286279</v>
      </c>
    </row>
    <row r="30" spans="2:8" ht="12">
      <c r="B30" t="s">
        <v>22</v>
      </c>
      <c r="C30" s="35">
        <f t="shared" si="2"/>
        <v>0.09465425973841005</v>
      </c>
      <c r="D30" s="35">
        <f t="shared" si="3"/>
        <v>0.004029482279773067</v>
      </c>
      <c r="E30" s="35">
        <f t="shared" si="4"/>
        <v>0.10260640444370593</v>
      </c>
      <c r="F30" s="35">
        <f t="shared" si="5"/>
        <v>0.037559047641655</v>
      </c>
      <c r="G30" s="35">
        <f t="shared" si="6"/>
        <v>0.06315427160728274</v>
      </c>
      <c r="H30" s="35">
        <f t="shared" si="7"/>
        <v>0.6979965342891732</v>
      </c>
    </row>
    <row r="31" spans="2:8" ht="12">
      <c r="B31" t="s">
        <v>24</v>
      </c>
      <c r="C31" s="35">
        <f t="shared" si="2"/>
        <v>0.04288714273038283</v>
      </c>
      <c r="D31" s="35">
        <f t="shared" si="3"/>
        <v>0.00951404430685504</v>
      </c>
      <c r="E31" s="35">
        <f t="shared" si="4"/>
        <v>0.051513866842816156</v>
      </c>
      <c r="F31" s="35">
        <f t="shared" si="5"/>
        <v>0.057182856973843774</v>
      </c>
      <c r="G31" s="35">
        <f t="shared" si="6"/>
        <v>0.07374616726971576</v>
      </c>
      <c r="H31" s="35">
        <f t="shared" si="7"/>
        <v>0.7651559218763865</v>
      </c>
    </row>
    <row r="32" spans="2:8" ht="12">
      <c r="B32" t="s">
        <v>28</v>
      </c>
      <c r="C32" s="35">
        <f t="shared" si="2"/>
        <v>0.07894063459570112</v>
      </c>
      <c r="D32" s="35">
        <f t="shared" si="3"/>
        <v>0.004829836233367452</v>
      </c>
      <c r="E32" s="35">
        <f t="shared" si="4"/>
        <v>0.0665621801432958</v>
      </c>
      <c r="F32" s="35">
        <f t="shared" si="5"/>
        <v>0.04772262026612078</v>
      </c>
      <c r="G32" s="35">
        <f t="shared" si="6"/>
        <v>0.0512410440122825</v>
      </c>
      <c r="H32" s="35">
        <f t="shared" si="7"/>
        <v>0.7507036847492323</v>
      </c>
    </row>
    <row r="33" spans="2:8" ht="12">
      <c r="B33" t="s">
        <v>26</v>
      </c>
      <c r="C33" s="35">
        <f t="shared" si="2"/>
        <v>0.1569944232462577</v>
      </c>
      <c r="D33" s="35">
        <f t="shared" si="3"/>
        <v>0.004848840622248312</v>
      </c>
      <c r="E33" s="35">
        <f t="shared" si="4"/>
        <v>0.06743762841209275</v>
      </c>
      <c r="F33" s="35">
        <f t="shared" si="5"/>
        <v>0.029492221896096273</v>
      </c>
      <c r="G33" s="35">
        <f t="shared" si="6"/>
        <v>0.05297329028470795</v>
      </c>
      <c r="H33" s="35">
        <f t="shared" si="7"/>
        <v>0.688253595538597</v>
      </c>
    </row>
    <row r="36" spans="2:3" ht="12">
      <c r="B36" t="s">
        <v>18</v>
      </c>
      <c r="C36" s="35">
        <f aca="true" t="shared" si="8" ref="C36:C41">B6/B$5</f>
        <v>0.24648773283029812</v>
      </c>
    </row>
    <row r="37" spans="2:3" ht="12">
      <c r="B37" t="s">
        <v>20</v>
      </c>
      <c r="C37" s="35">
        <f t="shared" si="8"/>
        <v>0.2042637636947501</v>
      </c>
    </row>
    <row r="38" spans="2:3" ht="12">
      <c r="B38" t="s">
        <v>22</v>
      </c>
      <c r="C38" s="35">
        <f t="shared" si="8"/>
        <v>0.239540672359456</v>
      </c>
    </row>
    <row r="39" spans="2:3" ht="12">
      <c r="B39" t="s">
        <v>24</v>
      </c>
      <c r="C39" s="35">
        <f t="shared" si="8"/>
        <v>0.1441852663182001</v>
      </c>
    </row>
    <row r="40" spans="2:3" ht="12">
      <c r="B40" t="s">
        <v>28</v>
      </c>
      <c r="C40" s="35">
        <f t="shared" si="8"/>
        <v>0.044442991315819025</v>
      </c>
    </row>
    <row r="41" spans="2:3" ht="12">
      <c r="B41" t="s">
        <v>26</v>
      </c>
      <c r="C41" s="35">
        <f t="shared" si="8"/>
        <v>0.12107957348147663</v>
      </c>
    </row>
    <row r="42" ht="12">
      <c r="C42" s="35">
        <f>SUM(C36:C41)</f>
        <v>1</v>
      </c>
    </row>
    <row r="44" spans="3:8" ht="12">
      <c r="C44" t="s">
        <v>51</v>
      </c>
      <c r="D44" t="s">
        <v>53</v>
      </c>
      <c r="E44" t="s">
        <v>32</v>
      </c>
      <c r="F44" t="s">
        <v>52</v>
      </c>
      <c r="G44" t="s">
        <v>49</v>
      </c>
      <c r="H44" t="s">
        <v>17</v>
      </c>
    </row>
    <row r="45" spans="3:8" ht="12">
      <c r="C45" s="35">
        <f>C5/B5</f>
        <v>0.7682848991347093</v>
      </c>
      <c r="D45" s="35">
        <f>F5/B5</f>
        <v>0.053918969441178854</v>
      </c>
      <c r="E45" s="35">
        <f>G5/B5</f>
        <v>0.0355029333454638</v>
      </c>
      <c r="F45" s="35">
        <f>H5/B5</f>
        <v>0.0762811974474848</v>
      </c>
      <c r="G45" s="35">
        <f>I5/B5</f>
        <v>0.0047479398347887525</v>
      </c>
      <c r="H45" s="35">
        <f>L5/B5</f>
        <v>0.06126406079637451</v>
      </c>
    </row>
    <row r="82" spans="2:3" ht="12">
      <c r="B82" t="s">
        <v>6</v>
      </c>
      <c r="C82" t="s">
        <v>7</v>
      </c>
    </row>
    <row r="83" spans="1:3" ht="12">
      <c r="A83" t="s">
        <v>8</v>
      </c>
      <c r="B83" s="14">
        <v>409115</v>
      </c>
      <c r="C83" s="14">
        <v>294348</v>
      </c>
    </row>
    <row r="84" spans="1:3" ht="12">
      <c r="A84" t="s">
        <v>18</v>
      </c>
      <c r="B84" s="14">
        <v>127488</v>
      </c>
      <c r="C84" s="14">
        <v>45907</v>
      </c>
    </row>
    <row r="85" spans="1:3" ht="12">
      <c r="A85" t="s">
        <v>20</v>
      </c>
      <c r="B85" s="14">
        <v>86660</v>
      </c>
      <c r="C85" s="14">
        <v>57032</v>
      </c>
    </row>
    <row r="86" spans="1:3" ht="12">
      <c r="A86" t="s">
        <v>22</v>
      </c>
      <c r="B86" s="14">
        <v>88741</v>
      </c>
      <c r="C86" s="14">
        <v>79767</v>
      </c>
    </row>
    <row r="87" spans="1:3" ht="12">
      <c r="A87" t="s">
        <v>24</v>
      </c>
      <c r="B87" s="14">
        <v>46599</v>
      </c>
      <c r="C87" s="14">
        <v>54830</v>
      </c>
    </row>
    <row r="88" spans="1:3" ht="12">
      <c r="A88" t="s">
        <v>28</v>
      </c>
      <c r="B88" s="14">
        <v>14784</v>
      </c>
      <c r="C88" s="14">
        <v>16480</v>
      </c>
    </row>
    <row r="89" spans="1:3" ht="12">
      <c r="A89" t="s">
        <v>26</v>
      </c>
      <c r="B89" s="14">
        <v>44843</v>
      </c>
      <c r="C89" s="14">
        <v>40332</v>
      </c>
    </row>
    <row r="92" spans="2:3" ht="12">
      <c r="B92" t="s">
        <v>6</v>
      </c>
      <c r="C92" t="s">
        <v>9</v>
      </c>
    </row>
    <row r="93" spans="1:3" ht="12">
      <c r="A93" t="s">
        <v>18</v>
      </c>
      <c r="B93" s="36">
        <f aca="true" t="shared" si="9" ref="B93:C98">B84/B$83</f>
        <v>0.31161898243770086</v>
      </c>
      <c r="C93" s="36">
        <f t="shared" si="9"/>
        <v>0.15596165083506597</v>
      </c>
    </row>
    <row r="94" spans="1:3" ht="12">
      <c r="A94" t="s">
        <v>20</v>
      </c>
      <c r="B94" s="36">
        <f t="shared" si="9"/>
        <v>0.21182308152964324</v>
      </c>
      <c r="C94" s="36">
        <f t="shared" si="9"/>
        <v>0.19375704947884817</v>
      </c>
    </row>
    <row r="95" spans="1:3" ht="12">
      <c r="A95" t="s">
        <v>22</v>
      </c>
      <c r="B95" s="36">
        <f t="shared" si="9"/>
        <v>0.21690967087493737</v>
      </c>
      <c r="C95" s="36">
        <f t="shared" si="9"/>
        <v>0.27099555628032124</v>
      </c>
    </row>
    <row r="96" spans="1:3" ht="12">
      <c r="A96" t="s">
        <v>24</v>
      </c>
      <c r="B96" s="36">
        <f t="shared" si="9"/>
        <v>0.1139019591068526</v>
      </c>
      <c r="C96" s="36">
        <f t="shared" si="9"/>
        <v>0.18627610855178225</v>
      </c>
    </row>
    <row r="97" spans="1:3" ht="12">
      <c r="A97" t="s">
        <v>28</v>
      </c>
      <c r="B97" s="36">
        <f t="shared" si="9"/>
        <v>0.03613653862605869</v>
      </c>
      <c r="C97" s="36">
        <f t="shared" si="9"/>
        <v>0.055988150080856676</v>
      </c>
    </row>
    <row r="98" spans="1:3" ht="12">
      <c r="A98" t="s">
        <v>26</v>
      </c>
      <c r="B98" s="36">
        <f t="shared" si="9"/>
        <v>0.1096097674248072</v>
      </c>
      <c r="C98" s="36">
        <f t="shared" si="9"/>
        <v>0.1370214847731257</v>
      </c>
    </row>
  </sheetData>
  <mergeCells count="5">
    <mergeCell ref="B1:B2"/>
    <mergeCell ref="C1:C2"/>
    <mergeCell ref="D1:I1"/>
    <mergeCell ref="J1:J2"/>
    <mergeCell ref="K1:K2"/>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L98"/>
  <sheetViews>
    <sheetView workbookViewId="0" topLeftCell="J1">
      <selection activeCell="D79" sqref="D79"/>
    </sheetView>
  </sheetViews>
  <sheetFormatPr defaultColWidth="11.00390625" defaultRowHeight="12.75"/>
  <sheetData>
    <row r="1" spans="2:11" ht="12">
      <c r="B1" s="46" t="s">
        <v>30</v>
      </c>
      <c r="C1" s="46" t="s">
        <v>51</v>
      </c>
      <c r="D1" s="48"/>
      <c r="E1" s="49"/>
      <c r="F1" s="49"/>
      <c r="G1" s="49"/>
      <c r="H1" s="49"/>
      <c r="I1" s="50"/>
      <c r="J1" s="46" t="s">
        <v>50</v>
      </c>
      <c r="K1" s="44" t="s">
        <v>11</v>
      </c>
    </row>
    <row r="2" spans="2:11" ht="48">
      <c r="B2" s="47"/>
      <c r="C2" s="47" t="s">
        <v>31</v>
      </c>
      <c r="D2" s="32" t="s">
        <v>3</v>
      </c>
      <c r="E2" s="32" t="s">
        <v>4</v>
      </c>
      <c r="F2" s="21" t="s">
        <v>53</v>
      </c>
      <c r="G2" s="21" t="s">
        <v>32</v>
      </c>
      <c r="H2" s="21" t="s">
        <v>52</v>
      </c>
      <c r="I2" s="21" t="s">
        <v>49</v>
      </c>
      <c r="J2" s="47"/>
      <c r="K2" s="45"/>
    </row>
    <row r="3" spans="2:12" ht="48">
      <c r="B3" s="3" t="s">
        <v>12</v>
      </c>
      <c r="C3" s="3" t="s">
        <v>13</v>
      </c>
      <c r="D3" s="3">
        <v>4</v>
      </c>
      <c r="E3" s="3">
        <v>5</v>
      </c>
      <c r="F3" s="3" t="s">
        <v>14</v>
      </c>
      <c r="G3" s="3" t="s">
        <v>15</v>
      </c>
      <c r="H3" s="21" t="s">
        <v>52</v>
      </c>
      <c r="I3" s="21" t="s">
        <v>49</v>
      </c>
      <c r="J3" s="3">
        <v>10</v>
      </c>
      <c r="K3" s="4">
        <v>11</v>
      </c>
      <c r="L3" s="21" t="s">
        <v>16</v>
      </c>
    </row>
    <row r="4" spans="2:11" ht="12" customHeight="1">
      <c r="B4" s="6"/>
      <c r="C4" s="6"/>
      <c r="D4" s="6"/>
      <c r="E4" s="6"/>
      <c r="F4" s="6"/>
      <c r="G4" s="6"/>
      <c r="H4" s="6"/>
      <c r="I4" s="6"/>
      <c r="J4" s="6"/>
      <c r="K4" s="7"/>
    </row>
    <row r="5" spans="1:12" ht="12">
      <c r="A5" s="8" t="s">
        <v>46</v>
      </c>
      <c r="B5" s="9">
        <v>728977</v>
      </c>
      <c r="C5" s="9">
        <v>551271</v>
      </c>
      <c r="D5" s="9">
        <v>130903</v>
      </c>
      <c r="E5" s="10">
        <v>18.361552995501594</v>
      </c>
      <c r="F5" s="9">
        <v>39715</v>
      </c>
      <c r="G5" s="9">
        <v>28040</v>
      </c>
      <c r="H5" s="9">
        <v>59691</v>
      </c>
      <c r="I5" s="9">
        <v>3457</v>
      </c>
      <c r="J5" s="9">
        <v>16058</v>
      </c>
      <c r="K5" s="11">
        <v>30745</v>
      </c>
      <c r="L5">
        <f aca="true" t="shared" si="0" ref="L5:L11">SUM(J5:K5)</f>
        <v>46803</v>
      </c>
    </row>
    <row r="6" spans="1:12" ht="12">
      <c r="A6" s="13" t="s">
        <v>19</v>
      </c>
      <c r="B6" s="14">
        <v>177581</v>
      </c>
      <c r="C6" s="14">
        <v>149568</v>
      </c>
      <c r="D6" s="14">
        <v>24633</v>
      </c>
      <c r="E6" s="15">
        <v>14.02327249541723</v>
      </c>
      <c r="F6" s="14">
        <v>6086</v>
      </c>
      <c r="G6" s="14">
        <v>4683</v>
      </c>
      <c r="H6" s="14">
        <v>13284</v>
      </c>
      <c r="I6" s="14">
        <v>580</v>
      </c>
      <c r="J6" s="14">
        <v>1923</v>
      </c>
      <c r="K6" s="16">
        <v>1457</v>
      </c>
      <c r="L6">
        <f t="shared" si="0"/>
        <v>3380</v>
      </c>
    </row>
    <row r="7" spans="1:12" ht="12">
      <c r="A7" s="13" t="s">
        <v>21</v>
      </c>
      <c r="B7" s="14">
        <v>148981</v>
      </c>
      <c r="C7" s="14">
        <v>117270</v>
      </c>
      <c r="D7" s="14">
        <v>26779</v>
      </c>
      <c r="E7" s="15">
        <v>18.267459786894417</v>
      </c>
      <c r="F7" s="14">
        <v>8163</v>
      </c>
      <c r="G7" s="14">
        <v>5383</v>
      </c>
      <c r="H7" s="14">
        <v>12632</v>
      </c>
      <c r="I7" s="14">
        <v>601</v>
      </c>
      <c r="J7" s="14">
        <v>2387</v>
      </c>
      <c r="K7" s="16">
        <v>2545</v>
      </c>
      <c r="L7">
        <f t="shared" si="0"/>
        <v>4932</v>
      </c>
    </row>
    <row r="8" spans="1:12" ht="12">
      <c r="A8" s="13" t="s">
        <v>23</v>
      </c>
      <c r="B8" s="14">
        <v>171639</v>
      </c>
      <c r="C8" s="14">
        <v>117892</v>
      </c>
      <c r="D8" s="14">
        <v>37199</v>
      </c>
      <c r="E8" s="15">
        <v>22.27191627450276</v>
      </c>
      <c r="F8" s="14">
        <v>10979</v>
      </c>
      <c r="G8" s="14">
        <v>6789</v>
      </c>
      <c r="H8" s="14">
        <v>18712</v>
      </c>
      <c r="I8" s="14">
        <v>719</v>
      </c>
      <c r="J8" s="14">
        <v>4617</v>
      </c>
      <c r="K8" s="16">
        <v>11931</v>
      </c>
      <c r="L8">
        <f t="shared" si="0"/>
        <v>16548</v>
      </c>
    </row>
    <row r="9" spans="1:12" ht="12">
      <c r="A9" s="13" t="s">
        <v>25</v>
      </c>
      <c r="B9" s="14">
        <v>104521</v>
      </c>
      <c r="C9" s="14">
        <v>78329</v>
      </c>
      <c r="D9" s="14">
        <v>20951</v>
      </c>
      <c r="E9" s="15">
        <v>20.717923362175526</v>
      </c>
      <c r="F9" s="14">
        <v>7806</v>
      </c>
      <c r="G9" s="14">
        <v>6577</v>
      </c>
      <c r="H9" s="14">
        <v>5566</v>
      </c>
      <c r="I9" s="14">
        <v>1002</v>
      </c>
      <c r="J9" s="14">
        <v>3396</v>
      </c>
      <c r="K9" s="16">
        <v>1845</v>
      </c>
      <c r="L9">
        <f t="shared" si="0"/>
        <v>5241</v>
      </c>
    </row>
    <row r="10" spans="1:12" ht="12">
      <c r="A10" s="13" t="s">
        <v>29</v>
      </c>
      <c r="B10" s="14">
        <v>33332</v>
      </c>
      <c r="C10" s="14">
        <v>24895</v>
      </c>
      <c r="D10" s="14">
        <v>5851</v>
      </c>
      <c r="E10" s="15">
        <v>18.03081664098613</v>
      </c>
      <c r="F10" s="14">
        <v>1812</v>
      </c>
      <c r="G10" s="14">
        <v>1583</v>
      </c>
      <c r="H10" s="14">
        <v>2318</v>
      </c>
      <c r="I10" s="14">
        <v>138</v>
      </c>
      <c r="J10" s="14">
        <v>882</v>
      </c>
      <c r="K10" s="16">
        <v>1704</v>
      </c>
      <c r="L10">
        <f t="shared" si="0"/>
        <v>2586</v>
      </c>
    </row>
    <row r="11" spans="1:12" ht="12">
      <c r="A11" s="13" t="s">
        <v>27</v>
      </c>
      <c r="B11" s="14">
        <v>92923</v>
      </c>
      <c r="C11" s="14">
        <v>63317</v>
      </c>
      <c r="D11" s="14">
        <v>15490</v>
      </c>
      <c r="E11" s="15">
        <v>17.19773509492617</v>
      </c>
      <c r="F11" s="14">
        <v>4869</v>
      </c>
      <c r="G11" s="14">
        <v>3025</v>
      </c>
      <c r="H11" s="14">
        <v>7179</v>
      </c>
      <c r="I11" s="14">
        <v>417</v>
      </c>
      <c r="J11" s="14">
        <v>2853</v>
      </c>
      <c r="K11" s="16">
        <v>11263</v>
      </c>
      <c r="L11">
        <f t="shared" si="0"/>
        <v>14116</v>
      </c>
    </row>
    <row r="18" spans="3:8" ht="12">
      <c r="C18" t="str">
        <f>C3</f>
        <v>White</v>
      </c>
      <c r="D18" t="str">
        <f>F3</f>
        <v>Black</v>
      </c>
      <c r="E18" t="str">
        <f>G3</f>
        <v>Hispanic</v>
      </c>
      <c r="F18" t="str">
        <f>H3</f>
        <v>Asian/ Pacific Islander</v>
      </c>
      <c r="G18" t="str">
        <f>I3</f>
        <v>American Indian/ Alaska Native</v>
      </c>
      <c r="H18" t="str">
        <f>L3</f>
        <v>Race/ethnicity unkown</v>
      </c>
    </row>
    <row r="19" spans="2:10" ht="12">
      <c r="B19" t="str">
        <f>A11</f>
        <v>Other faculty</v>
      </c>
      <c r="C19" s="36">
        <f>C11/B11</f>
        <v>0.6813921203577156</v>
      </c>
      <c r="D19" s="36">
        <f>F11/B11</f>
        <v>0.05239822218395876</v>
      </c>
      <c r="E19" s="36">
        <f>G11/B11</f>
        <v>0.032553834895558686</v>
      </c>
      <c r="F19" s="36">
        <f>H11/B11</f>
        <v>0.07725751428602176</v>
      </c>
      <c r="G19" s="36">
        <f>I11/B11</f>
        <v>0.004487586496346437</v>
      </c>
      <c r="H19" s="36">
        <f>L11/B11</f>
        <v>0.15191072178039883</v>
      </c>
      <c r="I19" s="35"/>
      <c r="J19">
        <f aca="true" t="shared" si="1" ref="J19:J24">SUM(C19:H19)</f>
        <v>1</v>
      </c>
    </row>
    <row r="20" spans="2:10" ht="12">
      <c r="B20" t="str">
        <f>A10</f>
        <v>Lecturers</v>
      </c>
      <c r="C20" s="36">
        <f>C10/B10</f>
        <v>0.7468798751950078</v>
      </c>
      <c r="D20" s="36">
        <f>F10/B10</f>
        <v>0.05436217448697948</v>
      </c>
      <c r="E20" s="36">
        <f>G10/B10</f>
        <v>0.04749189967598704</v>
      </c>
      <c r="F20" s="36">
        <f>H10/B10</f>
        <v>0.06954278171126844</v>
      </c>
      <c r="G20" s="36">
        <f>I10/B10</f>
        <v>0.004140165606624265</v>
      </c>
      <c r="H20" s="36">
        <f>L10/B10</f>
        <v>0.07758310332413297</v>
      </c>
      <c r="I20" s="35"/>
      <c r="J20">
        <f t="shared" si="1"/>
        <v>0.9999999999999999</v>
      </c>
    </row>
    <row r="21" spans="2:10" ht="12">
      <c r="B21" t="str">
        <f>A9</f>
        <v>Instructors</v>
      </c>
      <c r="C21" s="36">
        <f>C9/B9</f>
        <v>0.749409209632514</v>
      </c>
      <c r="D21" s="36">
        <f>F9/B9</f>
        <v>0.07468355641450043</v>
      </c>
      <c r="E21" s="36">
        <f>G9/B9</f>
        <v>0.06292515379684466</v>
      </c>
      <c r="F21" s="36">
        <f>H9/B9</f>
        <v>0.053252456444159546</v>
      </c>
      <c r="G21" s="36">
        <f>I9/B9</f>
        <v>0.009586590254589987</v>
      </c>
      <c r="H21" s="36">
        <f>L9/B9</f>
        <v>0.05014303345739134</v>
      </c>
      <c r="I21" s="35"/>
      <c r="J21">
        <f t="shared" si="1"/>
        <v>0.9999999999999999</v>
      </c>
    </row>
    <row r="22" spans="2:10" ht="12">
      <c r="B22" t="str">
        <f>A8</f>
        <v>Assistant professors</v>
      </c>
      <c r="C22" s="36">
        <f>C8/B8</f>
        <v>0.6868602124225847</v>
      </c>
      <c r="D22" s="36">
        <f>F8/B8</f>
        <v>0.0639656488327245</v>
      </c>
      <c r="E22" s="36">
        <f>G8/B8</f>
        <v>0.03955394752940765</v>
      </c>
      <c r="F22" s="36">
        <f>H8/B8</f>
        <v>0.10901951188249756</v>
      </c>
      <c r="G22" s="36">
        <f>I8/B8</f>
        <v>0.004189024638922389</v>
      </c>
      <c r="H22" s="36">
        <f>L8/B8</f>
        <v>0.09641165469386329</v>
      </c>
      <c r="I22" s="35"/>
      <c r="J22">
        <f t="shared" si="1"/>
        <v>1</v>
      </c>
    </row>
    <row r="23" spans="2:10" ht="12">
      <c r="B23" t="str">
        <f>A7</f>
        <v>Associate professors</v>
      </c>
      <c r="C23" s="36">
        <f>C7/B7</f>
        <v>0.7871473543606232</v>
      </c>
      <c r="D23" s="36">
        <f>F7/B7</f>
        <v>0.054792221826944376</v>
      </c>
      <c r="E23" s="36">
        <f>G7/B7</f>
        <v>0.036132124230606584</v>
      </c>
      <c r="F23" s="36">
        <f>H7/B7</f>
        <v>0.08478933555285573</v>
      </c>
      <c r="G23" s="36">
        <f>I7/B7</f>
        <v>0.004034071458776623</v>
      </c>
      <c r="H23" s="36">
        <f>L7/B7</f>
        <v>0.033104892570193514</v>
      </c>
      <c r="I23" s="35"/>
      <c r="J23">
        <f t="shared" si="1"/>
        <v>1.0000000000000002</v>
      </c>
    </row>
    <row r="24" spans="2:10" ht="12">
      <c r="B24" t="str">
        <f>A6</f>
        <v>Professors</v>
      </c>
      <c r="C24" s="36">
        <f>C6/$B6</f>
        <v>0.8422522679791193</v>
      </c>
      <c r="D24" s="36">
        <f>F6/B6</f>
        <v>0.03427168447074856</v>
      </c>
      <c r="E24" s="36">
        <f>G6/$B6</f>
        <v>0.02637106447198743</v>
      </c>
      <c r="F24" s="36">
        <f>H6/$B6</f>
        <v>0.07480530011656653</v>
      </c>
      <c r="G24" s="36">
        <f>I6/$B6</f>
        <v>0.0032661151812412364</v>
      </c>
      <c r="H24" s="36">
        <f>L6/$B6</f>
        <v>0.01903356778033686</v>
      </c>
      <c r="I24" s="35"/>
      <c r="J24">
        <f t="shared" si="1"/>
        <v>0.9999999999999999</v>
      </c>
    </row>
    <row r="27" spans="3:8" ht="12">
      <c r="C27" t="str">
        <f>H18</f>
        <v>Race/ethnicity unkown</v>
      </c>
      <c r="D27" t="str">
        <f>G18</f>
        <v>American Indian/ Alaska Native</v>
      </c>
      <c r="E27" t="str">
        <f>F18</f>
        <v>Asian/ Pacific Islander</v>
      </c>
      <c r="F27" t="str">
        <f>E18</f>
        <v>Hispanic</v>
      </c>
      <c r="G27" t="str">
        <f>D18</f>
        <v>Black</v>
      </c>
      <c r="H27" t="str">
        <f>C18</f>
        <v>White</v>
      </c>
    </row>
    <row r="28" spans="2:8" ht="12">
      <c r="B28" t="s">
        <v>18</v>
      </c>
      <c r="C28" s="35">
        <f aca="true" t="shared" si="2" ref="C28:C33">L6/B6</f>
        <v>0.01903356778033686</v>
      </c>
      <c r="D28" s="35">
        <f aca="true" t="shared" si="3" ref="D28:D33">I6/B6</f>
        <v>0.0032661151812412364</v>
      </c>
      <c r="E28" s="35">
        <f aca="true" t="shared" si="4" ref="E28:E33">H6/B6</f>
        <v>0.07480530011656653</v>
      </c>
      <c r="F28" s="35">
        <f aca="true" t="shared" si="5" ref="F28:F33">G6/B6</f>
        <v>0.02637106447198743</v>
      </c>
      <c r="G28" s="35">
        <f aca="true" t="shared" si="6" ref="G28:G33">F6/B6</f>
        <v>0.03427168447074856</v>
      </c>
      <c r="H28" s="35">
        <f aca="true" t="shared" si="7" ref="H28:H33">C6/B6</f>
        <v>0.8422522679791193</v>
      </c>
    </row>
    <row r="29" spans="2:8" ht="12">
      <c r="B29" t="s">
        <v>20</v>
      </c>
      <c r="C29" s="35">
        <f t="shared" si="2"/>
        <v>0.033104892570193514</v>
      </c>
      <c r="D29" s="35">
        <f t="shared" si="3"/>
        <v>0.004034071458776623</v>
      </c>
      <c r="E29" s="35">
        <f t="shared" si="4"/>
        <v>0.08478933555285573</v>
      </c>
      <c r="F29" s="35">
        <f t="shared" si="5"/>
        <v>0.036132124230606584</v>
      </c>
      <c r="G29" s="35">
        <f t="shared" si="6"/>
        <v>0.054792221826944376</v>
      </c>
      <c r="H29" s="35">
        <f t="shared" si="7"/>
        <v>0.7871473543606232</v>
      </c>
    </row>
    <row r="30" spans="2:8" ht="12">
      <c r="B30" t="s">
        <v>22</v>
      </c>
      <c r="C30" s="35">
        <f t="shared" si="2"/>
        <v>0.09641165469386329</v>
      </c>
      <c r="D30" s="35">
        <f t="shared" si="3"/>
        <v>0.004189024638922389</v>
      </c>
      <c r="E30" s="35">
        <f t="shared" si="4"/>
        <v>0.10901951188249756</v>
      </c>
      <c r="F30" s="35">
        <f t="shared" si="5"/>
        <v>0.03955394752940765</v>
      </c>
      <c r="G30" s="35">
        <f t="shared" si="6"/>
        <v>0.0639656488327245</v>
      </c>
      <c r="H30" s="35">
        <f t="shared" si="7"/>
        <v>0.6868602124225847</v>
      </c>
    </row>
    <row r="31" spans="2:8" ht="12">
      <c r="B31" t="s">
        <v>24</v>
      </c>
      <c r="C31" s="35">
        <f t="shared" si="2"/>
        <v>0.05014303345739134</v>
      </c>
      <c r="D31" s="35">
        <f t="shared" si="3"/>
        <v>0.009586590254589987</v>
      </c>
      <c r="E31" s="35">
        <f t="shared" si="4"/>
        <v>0.053252456444159546</v>
      </c>
      <c r="F31" s="35">
        <f t="shared" si="5"/>
        <v>0.06292515379684466</v>
      </c>
      <c r="G31" s="35">
        <f t="shared" si="6"/>
        <v>0.07468355641450043</v>
      </c>
      <c r="H31" s="35">
        <f t="shared" si="7"/>
        <v>0.749409209632514</v>
      </c>
    </row>
    <row r="32" spans="2:8" ht="12">
      <c r="B32" t="s">
        <v>28</v>
      </c>
      <c r="C32" s="35">
        <f t="shared" si="2"/>
        <v>0.07758310332413297</v>
      </c>
      <c r="D32" s="35">
        <f t="shared" si="3"/>
        <v>0.004140165606624265</v>
      </c>
      <c r="E32" s="35">
        <f t="shared" si="4"/>
        <v>0.06954278171126844</v>
      </c>
      <c r="F32" s="35">
        <f t="shared" si="5"/>
        <v>0.04749189967598704</v>
      </c>
      <c r="G32" s="35">
        <f t="shared" si="6"/>
        <v>0.05436217448697948</v>
      </c>
      <c r="H32" s="35">
        <f t="shared" si="7"/>
        <v>0.7468798751950078</v>
      </c>
    </row>
    <row r="33" spans="2:8" ht="12">
      <c r="B33" t="s">
        <v>26</v>
      </c>
      <c r="C33" s="35">
        <f t="shared" si="2"/>
        <v>0.15191072178039883</v>
      </c>
      <c r="D33" s="35">
        <f t="shared" si="3"/>
        <v>0.004487586496346437</v>
      </c>
      <c r="E33" s="35">
        <f t="shared" si="4"/>
        <v>0.07725751428602176</v>
      </c>
      <c r="F33" s="35">
        <f t="shared" si="5"/>
        <v>0.032553834895558686</v>
      </c>
      <c r="G33" s="35">
        <f t="shared" si="6"/>
        <v>0.05239822218395876</v>
      </c>
      <c r="H33" s="35">
        <f t="shared" si="7"/>
        <v>0.6813921203577156</v>
      </c>
    </row>
    <row r="36" spans="2:3" ht="12">
      <c r="B36" t="s">
        <v>18</v>
      </c>
      <c r="C36" s="35">
        <f aca="true" t="shared" si="8" ref="C36:C41">B6/B$5</f>
        <v>0.2436030217688624</v>
      </c>
    </row>
    <row r="37" spans="2:3" ht="12">
      <c r="B37" t="s">
        <v>20</v>
      </c>
      <c r="C37" s="35">
        <f t="shared" si="8"/>
        <v>0.20436995954604878</v>
      </c>
    </row>
    <row r="38" spans="2:3" ht="12">
      <c r="B38" t="s">
        <v>22</v>
      </c>
      <c r="C38" s="35">
        <f t="shared" si="8"/>
        <v>0.23545187296718553</v>
      </c>
    </row>
    <row r="39" spans="2:3" ht="12">
      <c r="B39" t="s">
        <v>24</v>
      </c>
      <c r="C39" s="35">
        <f t="shared" si="8"/>
        <v>0.1433803809996749</v>
      </c>
    </row>
    <row r="40" spans="2:3" ht="12">
      <c r="B40" t="s">
        <v>28</v>
      </c>
      <c r="C40" s="35">
        <f t="shared" si="8"/>
        <v>0.04572435069967914</v>
      </c>
    </row>
    <row r="41" spans="2:3" ht="12">
      <c r="B41" t="s">
        <v>26</v>
      </c>
      <c r="C41" s="35">
        <f t="shared" si="8"/>
        <v>0.12747041401854928</v>
      </c>
    </row>
    <row r="42" ht="12">
      <c r="C42" s="35">
        <f>SUM(C36:C41)</f>
        <v>1</v>
      </c>
    </row>
    <row r="44" spans="3:8" ht="12">
      <c r="C44" t="s">
        <v>51</v>
      </c>
      <c r="D44" t="s">
        <v>53</v>
      </c>
      <c r="E44" t="s">
        <v>32</v>
      </c>
      <c r="F44" t="s">
        <v>52</v>
      </c>
      <c r="G44" t="s">
        <v>49</v>
      </c>
      <c r="H44" t="s">
        <v>17</v>
      </c>
    </row>
    <row r="45" spans="3:8" ht="12">
      <c r="C45" s="35">
        <f>C5/B5</f>
        <v>0.7562255050570869</v>
      </c>
      <c r="D45" s="35">
        <f>F5/B5</f>
        <v>0.054480456859407084</v>
      </c>
      <c r="E45" s="35">
        <f>G5/B5</f>
        <v>0.038464862403066215</v>
      </c>
      <c r="F45" s="35">
        <f>H5/B5</f>
        <v>0.08188324185811074</v>
      </c>
      <c r="G45" s="35">
        <f>I5/B5</f>
        <v>0.0047422621015477855</v>
      </c>
      <c r="H45" s="35">
        <f>L5/B5</f>
        <v>0.06420367172078131</v>
      </c>
    </row>
    <row r="82" spans="2:3" ht="12">
      <c r="B82" t="s">
        <v>6</v>
      </c>
      <c r="C82" t="s">
        <v>7</v>
      </c>
    </row>
    <row r="83" spans="1:3" ht="12">
      <c r="A83" t="s">
        <v>8</v>
      </c>
      <c r="B83" s="14">
        <v>415821</v>
      </c>
      <c r="C83" s="14">
        <v>313156</v>
      </c>
    </row>
    <row r="84" spans="1:3" ht="12">
      <c r="A84" t="s">
        <v>18</v>
      </c>
      <c r="B84" s="14">
        <v>127931</v>
      </c>
      <c r="C84" s="14">
        <v>49650</v>
      </c>
    </row>
    <row r="85" spans="1:3" ht="12">
      <c r="A85" t="s">
        <v>20</v>
      </c>
      <c r="B85" s="14">
        <v>87965</v>
      </c>
      <c r="C85" s="14">
        <v>61016</v>
      </c>
    </row>
    <row r="86" spans="1:3" ht="12">
      <c r="A86" t="s">
        <v>22</v>
      </c>
      <c r="B86" s="14">
        <v>88665</v>
      </c>
      <c r="C86" s="14">
        <v>82974</v>
      </c>
    </row>
    <row r="87" spans="1:3" ht="12">
      <c r="A87" t="s">
        <v>24</v>
      </c>
      <c r="B87" s="14">
        <v>46762</v>
      </c>
      <c r="C87" s="14">
        <v>57759</v>
      </c>
    </row>
    <row r="88" spans="1:3" ht="12">
      <c r="A88" t="s">
        <v>28</v>
      </c>
      <c r="B88" s="14">
        <v>15724</v>
      </c>
      <c r="C88" s="14">
        <v>17608</v>
      </c>
    </row>
    <row r="89" spans="1:3" ht="12">
      <c r="A89" t="s">
        <v>26</v>
      </c>
      <c r="B89" s="14">
        <v>48774</v>
      </c>
      <c r="C89" s="26">
        <v>44149</v>
      </c>
    </row>
    <row r="92" spans="2:3" ht="12">
      <c r="B92" t="s">
        <v>6</v>
      </c>
      <c r="C92" t="s">
        <v>9</v>
      </c>
    </row>
    <row r="93" spans="1:3" ht="12">
      <c r="A93" t="s">
        <v>18</v>
      </c>
      <c r="B93" s="36">
        <f aca="true" t="shared" si="9" ref="B93:C98">B84/B$83</f>
        <v>0.30765882434990055</v>
      </c>
      <c r="C93" s="36">
        <f t="shared" si="9"/>
        <v>0.1585471777644369</v>
      </c>
    </row>
    <row r="94" spans="1:3" ht="12">
      <c r="A94" t="s">
        <v>20</v>
      </c>
      <c r="B94" s="36">
        <f t="shared" si="9"/>
        <v>0.21154535244732708</v>
      </c>
      <c r="C94" s="36">
        <f t="shared" si="9"/>
        <v>0.19484218728046085</v>
      </c>
    </row>
    <row r="95" spans="1:3" ht="12">
      <c r="A95" t="s">
        <v>22</v>
      </c>
      <c r="B95" s="36">
        <f t="shared" si="9"/>
        <v>0.21322876910978522</v>
      </c>
      <c r="C95" s="36">
        <f t="shared" si="9"/>
        <v>0.2649605947195647</v>
      </c>
    </row>
    <row r="96" spans="1:3" ht="12">
      <c r="A96" t="s">
        <v>24</v>
      </c>
      <c r="B96" s="36">
        <f t="shared" si="9"/>
        <v>0.11245704281409549</v>
      </c>
      <c r="C96" s="36">
        <f t="shared" si="9"/>
        <v>0.18444162015097906</v>
      </c>
    </row>
    <row r="97" spans="1:3" ht="12">
      <c r="A97" t="s">
        <v>28</v>
      </c>
      <c r="B97" s="36">
        <f t="shared" si="9"/>
        <v>0.03781434800070223</v>
      </c>
      <c r="C97" s="36">
        <f t="shared" si="9"/>
        <v>0.05622756709116223</v>
      </c>
    </row>
    <row r="98" spans="1:3" ht="12">
      <c r="A98" t="s">
        <v>26</v>
      </c>
      <c r="B98" s="36">
        <f t="shared" si="9"/>
        <v>0.11729566327818941</v>
      </c>
      <c r="C98" s="36">
        <f t="shared" si="9"/>
        <v>0.14098085299339627</v>
      </c>
    </row>
  </sheetData>
  <mergeCells count="5">
    <mergeCell ref="B1:B2"/>
    <mergeCell ref="C1:C2"/>
    <mergeCell ref="D1:I1"/>
    <mergeCell ref="J1:J2"/>
    <mergeCell ref="K1:K2"/>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Snyder</dc:creator>
  <cp:keywords/>
  <dc:description>Group 5</dc:description>
  <cp:lastModifiedBy>Mary Farbood</cp:lastModifiedBy>
  <cp:lastPrinted>2012-08-18T01:42:06Z</cp:lastPrinted>
  <dcterms:created xsi:type="dcterms:W3CDTF">2003-09-11T18:59:57Z</dcterms:created>
  <dcterms:modified xsi:type="dcterms:W3CDTF">2012-08-18T12:57:10Z</dcterms:modified>
  <cp:category>Update</cp:category>
  <cp:version/>
  <cp:contentType/>
  <cp:contentStatus/>
</cp:coreProperties>
</file>